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990" tabRatio="619" activeTab="12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'5'!$A$1:$K$16</definedName>
    <definedName name="_xlnm.Print_Area" localSheetId="8">'6'!$A$1:$E$31</definedName>
    <definedName name="_xlnm.Print_Area" localSheetId="9">'7'!$A$1:$E$45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<sst xmlns="http://schemas.openxmlformats.org/spreadsheetml/2006/main" count="470" uniqueCount="346">
  <si>
    <t>单位代码：405004</t>
  </si>
  <si>
    <t>单位名称：平凉市社会福利院</t>
  </si>
  <si>
    <t>部门预算公开表</t>
  </si>
  <si>
    <t>编制日期：2022年7月27日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</si>
  <si>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</si>
  <si>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</si>
  <si>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</si>
  <si>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</si>
  <si>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</si>
  <si>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</si>
  <si>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</si>
  <si>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</si>
  <si>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</si>
  <si>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</si>
  <si>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</si>
  <si>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</si>
  <si>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</si>
  <si>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</si>
  <si>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</si>
  <si>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</si>
  <si>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</si>
  <si>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</si>
  <si>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</si>
  <si>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</si>
  <si>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</si>
  <si>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</si>
  <si>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</si>
  <si>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</si>
  <si>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</si>
  <si>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</si>
  <si>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</si>
  <si>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</si>
  <si>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</si>
  <si>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</si>
  <si>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</si>
  <si>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</si>
  <si>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</si>
  <si>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</si>
  <si>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</si>
  <si>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</si>
  <si>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</si>
  <si>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</si>
  <si>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</si>
  <si>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</si>
  <si>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</si>
  <si>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</si>
  <si>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</si>
  <si>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</si>
  <si>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</si>
  <si>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</si>
  <si>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</si>
  <si>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</si>
  <si>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</si>
  <si>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</si>
  <si>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</si>
  <si>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</si>
  <si>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</si>
  <si>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</si>
  <si>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</si>
  <si>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</si>
  <si>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</si>
  <si>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</si>
  <si>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</si>
  <si>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</si>
  <si>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</si>
  <si>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</si>
  <si>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</si>
  <si>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</si>
  <si>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</si>
  <si>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</si>
  <si>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</si>
  <si>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</si>
  <si>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</si>
  <si>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</si>
  <si>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</si>
  <si>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</si>
  <si>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</si>
  <si>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</si>
  <si>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</si>
  <si>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</si>
  <si>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</si>
  <si>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</si>
  <si>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</si>
  <si>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</si>
  <si>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</si>
  <si>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</si>
  <si>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</si>
  <si>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</si>
  <si>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</si>
  <si>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</si>
  <si>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</si>
  <si>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</si>
  <si>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</si>
  <si>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</si>
  <si>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</si>
  <si>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</si>
  <si>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</si>
  <si>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</si>
  <si>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</si>
  <si>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</si>
  <si>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</si>
  <si>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</si>
  <si>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</si>
  <si>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</si>
  <si>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</si>
  <si>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</si>
  <si>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</si>
  <si>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</si>
  <si>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</si>
  <si>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</si>
  <si>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</si>
  <si>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</si>
  <si>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</si>
  <si>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</si>
  <si>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</si>
  <si>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</si>
  <si>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</si>
  <si>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</si>
  <si>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</si>
  <si>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</si>
  <si>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</si>
  <si>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</si>
  <si>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</si>
  <si>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</si>
  <si>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</si>
  <si>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</si>
  <si>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</si>
  <si>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</si>
  <si>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</si>
  <si>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</si>
  <si>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</si>
  <si>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</si>
  <si>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</si>
  <si>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</si>
  <si>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</si>
  <si>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</si>
  <si>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</si>
  <si>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</si>
  <si>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</si>
  <si>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</si>
  <si>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</si>
  <si>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</si>
  <si>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</si>
  <si>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</si>
  <si>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</si>
  <si>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</si>
  <si>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</si>
  <si>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</si>
  <si>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</si>
  <si>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</si>
  <si>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</si>
  <si>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</si>
  <si>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</si>
  <si>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</si>
  <si>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</si>
  <si>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</si>
  <si>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</si>
  <si>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</si>
  <si>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</si>
  <si>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</si>
  <si>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</si>
  <si>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</si>
  <si>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</si>
  <si>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</si>
  <si>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</si>
  <si>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</si>
  <si>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</si>
  <si>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</si>
  <si>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</si>
  <si>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</si>
  <si>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</si>
  <si>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</si>
  <si>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</si>
  <si>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</si>
  <si>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平凉市社会福利院</t>
  </si>
  <si>
    <t>*****局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</si>
  <si>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</si>
  <si>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</si>
  <si>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</si>
  <si>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</si>
  <si>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</si>
  <si>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</si>
  <si>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</si>
  <si>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</si>
  <si>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</si>
  <si>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</si>
  <si>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</si>
  <si>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</si>
  <si>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</si>
  <si>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</si>
  <si>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</si>
  <si>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</si>
  <si>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</si>
  <si>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</si>
  <si>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</si>
  <si>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</si>
  <si>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</si>
  <si>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</si>
  <si>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</si>
  <si>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</si>
  <si>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</si>
  <si>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</si>
  <si>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</si>
  <si>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</si>
  <si>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</si>
  <si>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</si>
  <si>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</si>
  <si>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</si>
  <si>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</si>
  <si>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</si>
  <si>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</si>
  <si>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</si>
  <si>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</si>
  <si>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</si>
  <si>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</si>
  <si>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</si>
  <si>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</si>
  <si>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</si>
  <si>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</si>
  <si>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</si>
  <si>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</si>
  <si>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</si>
  <si>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</si>
  <si>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</si>
  <si>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</si>
  <si>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</si>
  <si>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</si>
  <si>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</si>
  <si>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</si>
  <si>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</si>
  <si>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</si>
  <si>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</si>
  <si>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</si>
  <si>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</si>
  <si>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</si>
  <si>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</si>
  <si>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</si>
  <si>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</si>
  <si>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</si>
  <si>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</si>
  <si>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</si>
  <si>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>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</si>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</sst>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  <numFmt numFmtId="184" formatCode="#,##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name val="Arial"/>
      <family val="2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u val="single"/>
      <sz val="9"/>
      <color rgb="FF800080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16" borderId="5" applyNumberFormat="0" applyAlignment="0" applyProtection="0"/>
    <xf numFmtId="0" fontId="30" fillId="17" borderId="6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3" fontId="8" fillId="25" borderId="14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 applyProtection="1">
      <alignment vertical="center"/>
      <protection/>
    </xf>
    <xf numFmtId="180" fontId="8" fillId="25" borderId="14" xfId="0" applyNumberFormat="1" applyFont="1" applyFill="1" applyBorder="1" applyAlignment="1" applyProtection="1">
      <alignment horizontal="right" vertical="center"/>
      <protection/>
    </xf>
    <xf numFmtId="180" fontId="8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3" fontId="4" fillId="25" borderId="14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 applyProtection="1">
      <alignment vertical="center"/>
      <protection/>
    </xf>
    <xf numFmtId="180" fontId="4" fillId="25" borderId="14" xfId="0" applyNumberFormat="1" applyFont="1" applyFill="1" applyBorder="1" applyAlignment="1" applyProtection="1">
      <alignment horizontal="right" vertical="center"/>
      <protection/>
    </xf>
    <xf numFmtId="180" fontId="4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0" fontId="8" fillId="24" borderId="10" xfId="0" applyNumberFormat="1" applyFont="1" applyFill="1" applyBorder="1" applyAlignment="1" applyProtection="1">
      <alignment horizontal="righ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0" fontId="4" fillId="24" borderId="10" xfId="0" applyNumberFormat="1" applyFont="1" applyFill="1" applyBorder="1" applyAlignment="1" applyProtection="1">
      <alignment horizontal="righ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" fontId="8" fillId="24" borderId="11" xfId="0" applyNumberFormat="1" applyFont="1" applyFill="1" applyBorder="1" applyAlignment="1" applyProtection="1">
      <alignment horizontal="righ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right" vertical="center" wrapText="1"/>
      <protection/>
    </xf>
    <xf numFmtId="4" fontId="4" fillId="25" borderId="19" xfId="0" applyNumberFormat="1" applyFont="1" applyFill="1" applyBorder="1" applyAlignment="1" applyProtection="1">
      <alignment horizontal="right" vertical="center" wrapText="1"/>
      <protection/>
    </xf>
    <xf numFmtId="4" fontId="4" fillId="25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180" fontId="8" fillId="25" borderId="10" xfId="0" applyNumberFormat="1" applyFont="1" applyFill="1" applyBorder="1" applyAlignment="1" applyProtection="1">
      <alignment horizontal="right" vertical="center"/>
      <protection/>
    </xf>
    <xf numFmtId="180" fontId="8" fillId="25" borderId="11" xfId="0" applyNumberFormat="1" applyFont="1" applyFill="1" applyBorder="1" applyAlignment="1" applyProtection="1">
      <alignment horizontal="right" vertical="center"/>
      <protection/>
    </xf>
    <xf numFmtId="180" fontId="8" fillId="25" borderId="12" xfId="0" applyNumberFormat="1" applyFont="1" applyFill="1" applyBorder="1" applyAlignment="1" applyProtection="1">
      <alignment horizontal="right" vertical="center"/>
      <protection/>
    </xf>
    <xf numFmtId="180" fontId="8" fillId="25" borderId="19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1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25" borderId="23" xfId="0" applyNumberFormat="1" applyFont="1" applyFill="1" applyBorder="1" applyAlignment="1" applyProtection="1">
      <alignment vertical="center"/>
      <protection/>
    </xf>
    <xf numFmtId="4" fontId="4" fillId="25" borderId="22" xfId="0" applyNumberFormat="1" applyFont="1" applyFill="1" applyBorder="1" applyAlignment="1" applyProtection="1">
      <alignment horizontal="right" vertical="center"/>
      <protection/>
    </xf>
    <xf numFmtId="180" fontId="4" fillId="25" borderId="22" xfId="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7" fillId="0" borderId="0" xfId="40" applyFont="1" applyBorder="1" applyAlignment="1" applyProtection="1">
      <alignment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0" fontId="4" fillId="26" borderId="24" xfId="40" applyNumberFormat="1" applyFont="1" applyFill="1" applyBorder="1" applyAlignment="1" applyProtection="1">
      <alignment horizontal="right" vertical="center"/>
      <protection/>
    </xf>
    <xf numFmtId="180" fontId="4" fillId="0" borderId="24" xfId="40" applyNumberFormat="1" applyFont="1" applyBorder="1" applyAlignment="1" applyProtection="1">
      <alignment vertical="center"/>
      <protection/>
    </xf>
    <xf numFmtId="180" fontId="4" fillId="26" borderId="23" xfId="40" applyNumberFormat="1" applyFont="1" applyFill="1" applyBorder="1" applyAlignment="1" applyProtection="1">
      <alignment horizontal="right" vertical="center" wrapText="1"/>
      <protection/>
    </xf>
    <xf numFmtId="180" fontId="4" fillId="26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Border="1" applyAlignment="1" applyProtection="1">
      <alignment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 wrapText="1"/>
      <protection/>
    </xf>
    <xf numFmtId="180" fontId="4" fillId="26" borderId="22" xfId="40" applyNumberFormat="1" applyFont="1" applyFill="1" applyBorder="1" applyAlignment="1" applyProtection="1">
      <alignment vertical="center" wrapText="1"/>
      <protection/>
    </xf>
    <xf numFmtId="180" fontId="4" fillId="26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wrapText="1"/>
      <protection/>
    </xf>
    <xf numFmtId="180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0" fontId="4" fillId="0" borderId="24" xfId="40" applyNumberFormat="1" applyFont="1" applyBorder="1" applyAlignment="1" applyProtection="1">
      <alignment horizontal="center" vertical="center"/>
      <protection/>
    </xf>
    <xf numFmtId="180" fontId="4" fillId="25" borderId="22" xfId="40" applyNumberFormat="1" applyFont="1" applyFill="1" applyBorder="1" applyAlignment="1" applyProtection="1">
      <alignment horizontal="right" vertical="center" wrapText="1"/>
      <protection/>
    </xf>
    <xf numFmtId="4" fontId="4" fillId="25" borderId="24" xfId="40" applyNumberFormat="1" applyFont="1" applyFill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0" fontId="4" fillId="26" borderId="14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Border="1" applyAlignment="1" applyProtection="1">
      <alignment horizontal="center"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43" applyFont="1" applyBorder="1" applyAlignment="1" applyProtection="1">
      <alignment vertical="center"/>
      <protection/>
    </xf>
    <xf numFmtId="0" fontId="5" fillId="0" borderId="16" xfId="43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/>
      <protection/>
    </xf>
    <xf numFmtId="0" fontId="5" fillId="0" borderId="25" xfId="43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zoomScalePageLayoutView="0" workbookViewId="0" topLeftCell="A1">
      <selection activeCell="C16" sqref="C16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0"/>
    </row>
    <row r="3" spans="1:9" ht="18.75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</row>
    <row r="4" spans="1:9" ht="16.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</row>
    <row r="5" spans="1:9" ht="14.25" customHeight="1">
      <c r="A5" s="141"/>
      <c r="B5" s="141"/>
      <c r="C5" s="141"/>
      <c r="D5" s="141"/>
      <c r="E5" s="141"/>
      <c r="F5" s="141"/>
      <c r="G5" s="141"/>
      <c r="H5" s="141"/>
      <c r="I5" s="141"/>
    </row>
    <row r="6" spans="1:9" ht="14.25" customHeight="1">
      <c r="A6" s="141"/>
      <c r="B6" s="141"/>
      <c r="C6" s="141"/>
      <c r="D6" s="141"/>
      <c r="E6" s="141"/>
      <c r="F6" s="141"/>
      <c r="G6" s="141"/>
      <c r="H6" s="141"/>
      <c r="I6" s="141"/>
    </row>
    <row r="7" spans="1:9" ht="14.25" customHeight="1">
      <c r="A7" s="141"/>
      <c r="B7" s="141"/>
      <c r="C7" s="141"/>
      <c r="D7" s="141"/>
      <c r="E7" s="141"/>
      <c r="F7" s="141"/>
      <c r="G7" s="141"/>
      <c r="H7" s="141"/>
      <c r="I7" s="141"/>
    </row>
    <row r="8" spans="1:9" ht="14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ht="33" customHeight="1">
      <c r="A9" s="143" t="s">
        <v>2</v>
      </c>
      <c r="B9" s="143"/>
      <c r="C9" s="143"/>
      <c r="D9" s="143"/>
      <c r="E9" s="143"/>
      <c r="F9" s="143"/>
      <c r="G9" s="143"/>
      <c r="H9" s="142"/>
      <c r="I9" s="142"/>
    </row>
    <row r="10" spans="1:9" ht="14.25" customHeight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ht="14.25" customHeight="1">
      <c r="A11" s="141"/>
      <c r="B11" s="141"/>
      <c r="C11" s="141"/>
      <c r="D11" s="141"/>
      <c r="E11" s="141"/>
      <c r="F11" s="141"/>
      <c r="G11" s="141"/>
      <c r="H11" s="141"/>
      <c r="I11" s="141"/>
    </row>
    <row r="12" spans="1:9" ht="14.2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ht="14.25" customHeight="1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4.25" customHeight="1">
      <c r="A14" s="141"/>
      <c r="B14" s="141"/>
      <c r="C14" s="141"/>
      <c r="D14" s="141"/>
      <c r="E14" s="141"/>
      <c r="F14" s="141"/>
      <c r="G14" s="141"/>
      <c r="H14" s="141"/>
      <c r="I14" s="141"/>
    </row>
    <row r="15" spans="1:9" ht="14.2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14.25" customHeight="1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ht="14.25" customHeight="1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 ht="14.25" customHeight="1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ht="14.25" customHeight="1">
      <c r="A19" s="144" t="s">
        <v>3</v>
      </c>
      <c r="B19" s="144"/>
      <c r="C19" s="144"/>
      <c r="D19" s="144"/>
      <c r="E19" s="144"/>
      <c r="F19" s="144"/>
      <c r="G19" s="144"/>
      <c r="H19" s="141"/>
      <c r="I19" s="141"/>
    </row>
    <row r="20" spans="1:9" ht="14.25" customHeight="1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ht="14.25" customHeight="1">
      <c r="A21" s="141"/>
      <c r="B21" s="141"/>
      <c r="C21" s="141"/>
      <c r="D21" s="141"/>
      <c r="E21" s="141"/>
      <c r="F21" s="141"/>
      <c r="G21" s="141"/>
      <c r="I21" s="141"/>
    </row>
    <row r="22" spans="1:10" ht="14.25" customHeight="1">
      <c r="A22" s="141"/>
      <c r="B22" s="141" t="s">
        <v>4</v>
      </c>
      <c r="D22" s="141" t="s">
        <v>5</v>
      </c>
      <c r="F22" s="141" t="s">
        <v>6</v>
      </c>
      <c r="H22" s="141"/>
      <c r="J22" s="2"/>
    </row>
    <row r="23" ht="15.75" customHeight="1">
      <c r="B23" s="14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zoomScalePageLayoutView="0" workbookViewId="0" topLeftCell="A7">
      <selection activeCell="A36" sqref="A36:IV36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38" t="s">
        <v>28</v>
      </c>
      <c r="B1" s="15"/>
    </row>
    <row r="2" spans="1:5" ht="24.75" customHeight="1">
      <c r="A2" s="156" t="s">
        <v>210</v>
      </c>
      <c r="B2" s="156"/>
      <c r="C2" s="156"/>
      <c r="D2" s="156"/>
      <c r="E2" s="156"/>
    </row>
    <row r="3" ht="24.75" customHeight="1">
      <c r="E3" s="3" t="s">
        <v>30</v>
      </c>
    </row>
    <row r="4" spans="1:5" ht="24.75" customHeight="1">
      <c r="A4" s="152" t="s">
        <v>211</v>
      </c>
      <c r="B4" s="155"/>
      <c r="C4" s="152" t="s">
        <v>212</v>
      </c>
      <c r="D4" s="155"/>
      <c r="E4" s="153"/>
    </row>
    <row r="5" spans="1:5" ht="24.75" customHeight="1">
      <c r="A5" s="39" t="s">
        <v>183</v>
      </c>
      <c r="B5" s="5" t="s">
        <v>184</v>
      </c>
      <c r="C5" s="30" t="s">
        <v>95</v>
      </c>
      <c r="D5" s="40" t="s">
        <v>213</v>
      </c>
      <c r="E5" s="41" t="s">
        <v>214</v>
      </c>
    </row>
    <row r="6" spans="1:5" ht="24.75" customHeight="1">
      <c r="A6" s="39" t="s">
        <v>94</v>
      </c>
      <c r="B6" s="5" t="s">
        <v>94</v>
      </c>
      <c r="C6" s="4">
        <v>1</v>
      </c>
      <c r="D6" s="5">
        <v>2</v>
      </c>
      <c r="E6" s="6">
        <v>3</v>
      </c>
    </row>
    <row r="7" spans="1:5" ht="25.5" customHeight="1">
      <c r="A7" s="42" t="s">
        <v>185</v>
      </c>
      <c r="B7" s="43" t="s">
        <v>95</v>
      </c>
      <c r="C7" s="44">
        <f>D7+E7</f>
        <v>91.65</v>
      </c>
      <c r="D7" s="45">
        <f>D8+D19+D37</f>
        <v>66.14</v>
      </c>
      <c r="E7" s="46">
        <f>E19</f>
        <v>25.509999999999998</v>
      </c>
    </row>
    <row r="8" spans="1:5" ht="25.5" customHeight="1">
      <c r="A8" s="42" t="s">
        <v>215</v>
      </c>
      <c r="B8" s="43" t="s">
        <v>216</v>
      </c>
      <c r="C8" s="44">
        <f>SUM(C9:C18)</f>
        <v>64.74</v>
      </c>
      <c r="D8" s="45">
        <f>C8</f>
        <v>64.74</v>
      </c>
      <c r="E8" s="46"/>
    </row>
    <row r="9" spans="1:5" ht="25.5" customHeight="1">
      <c r="A9" s="47" t="s">
        <v>217</v>
      </c>
      <c r="B9" s="48" t="s">
        <v>218</v>
      </c>
      <c r="C9" s="49">
        <f>D9+E9</f>
        <v>26.56</v>
      </c>
      <c r="D9" s="50">
        <v>26.56</v>
      </c>
      <c r="E9" s="51"/>
    </row>
    <row r="10" spans="1:5" ht="25.5" customHeight="1">
      <c r="A10" s="47" t="s">
        <v>219</v>
      </c>
      <c r="B10" s="48" t="s">
        <v>220</v>
      </c>
      <c r="C10" s="49">
        <f aca="true" t="shared" si="0" ref="C10:C18">D10+E10</f>
        <v>0</v>
      </c>
      <c r="D10" s="50"/>
      <c r="E10" s="51"/>
    </row>
    <row r="11" spans="1:5" ht="25.5" customHeight="1">
      <c r="A11" s="47" t="s">
        <v>221</v>
      </c>
      <c r="B11" s="48" t="s">
        <v>222</v>
      </c>
      <c r="C11" s="49">
        <f t="shared" si="0"/>
        <v>0</v>
      </c>
      <c r="D11" s="50"/>
      <c r="E11" s="51"/>
    </row>
    <row r="12" spans="1:5" ht="25.5" customHeight="1">
      <c r="A12" s="47" t="s">
        <v>223</v>
      </c>
      <c r="B12" s="48" t="s">
        <v>224</v>
      </c>
      <c r="C12" s="49">
        <f t="shared" si="0"/>
        <v>17.8</v>
      </c>
      <c r="D12" s="50">
        <v>17.8</v>
      </c>
      <c r="E12" s="51"/>
    </row>
    <row r="13" spans="1:5" ht="25.5" customHeight="1">
      <c r="A13" s="47" t="s">
        <v>225</v>
      </c>
      <c r="B13" s="48" t="s">
        <v>226</v>
      </c>
      <c r="C13" s="49">
        <f t="shared" si="0"/>
        <v>8.7</v>
      </c>
      <c r="D13" s="50">
        <v>8.7</v>
      </c>
      <c r="E13" s="51"/>
    </row>
    <row r="14" spans="1:5" ht="25.5" customHeight="1">
      <c r="A14" s="47" t="s">
        <v>227</v>
      </c>
      <c r="B14" s="48" t="s">
        <v>228</v>
      </c>
      <c r="C14" s="49">
        <f t="shared" si="0"/>
        <v>0</v>
      </c>
      <c r="D14" s="50"/>
      <c r="E14" s="51"/>
    </row>
    <row r="15" spans="1:5" ht="25.5" customHeight="1">
      <c r="A15" s="47" t="s">
        <v>229</v>
      </c>
      <c r="B15" s="48" t="s">
        <v>230</v>
      </c>
      <c r="C15" s="49">
        <f t="shared" si="0"/>
        <v>4.35</v>
      </c>
      <c r="D15" s="50">
        <v>4.35</v>
      </c>
      <c r="E15" s="51"/>
    </row>
    <row r="16" spans="1:5" ht="25.5" customHeight="1">
      <c r="A16" s="47" t="s">
        <v>231</v>
      </c>
      <c r="B16" s="48" t="s">
        <v>232</v>
      </c>
      <c r="C16" s="49">
        <f t="shared" si="0"/>
        <v>0.82</v>
      </c>
      <c r="D16" s="50">
        <v>0.82</v>
      </c>
      <c r="E16" s="51"/>
    </row>
    <row r="17" spans="1:5" ht="25.5" customHeight="1">
      <c r="A17" s="47" t="s">
        <v>233</v>
      </c>
      <c r="B17" s="48" t="s">
        <v>234</v>
      </c>
      <c r="C17" s="49">
        <f t="shared" si="0"/>
        <v>0.55</v>
      </c>
      <c r="D17" s="50">
        <v>0.55</v>
      </c>
      <c r="E17" s="51"/>
    </row>
    <row r="18" spans="1:5" ht="25.5" customHeight="1">
      <c r="A18" s="47" t="s">
        <v>235</v>
      </c>
      <c r="B18" s="48" t="s">
        <v>236</v>
      </c>
      <c r="C18" s="49">
        <f t="shared" si="0"/>
        <v>5.96</v>
      </c>
      <c r="D18" s="50">
        <v>5.96</v>
      </c>
      <c r="E18" s="51"/>
    </row>
    <row r="19" spans="1:5" ht="25.5" customHeight="1">
      <c r="A19" s="42" t="s">
        <v>237</v>
      </c>
      <c r="B19" s="43" t="s">
        <v>238</v>
      </c>
      <c r="C19" s="44">
        <f>E19</f>
        <v>25.509999999999998</v>
      </c>
      <c r="D19" s="45"/>
      <c r="E19" s="46">
        <f>25.06+0.45</f>
        <v>25.509999999999998</v>
      </c>
    </row>
    <row r="20" spans="1:5" ht="25.5" customHeight="1">
      <c r="A20" s="47" t="s">
        <v>239</v>
      </c>
      <c r="B20" s="48" t="s">
        <v>240</v>
      </c>
      <c r="C20" s="44">
        <f aca="true" t="shared" si="1" ref="C20:C33">E20</f>
        <v>0.48</v>
      </c>
      <c r="D20" s="50"/>
      <c r="E20" s="51">
        <v>0.48</v>
      </c>
    </row>
    <row r="21" spans="1:5" ht="25.5" customHeight="1">
      <c r="A21" s="47" t="s">
        <v>241</v>
      </c>
      <c r="B21" s="48" t="s">
        <v>242</v>
      </c>
      <c r="C21" s="44">
        <f t="shared" si="1"/>
        <v>0.12</v>
      </c>
      <c r="D21" s="50"/>
      <c r="E21" s="51">
        <v>0.12</v>
      </c>
    </row>
    <row r="22" spans="1:5" ht="25.5" customHeight="1">
      <c r="A22" s="47" t="s">
        <v>243</v>
      </c>
      <c r="B22" s="48" t="s">
        <v>244</v>
      </c>
      <c r="C22" s="44">
        <f t="shared" si="1"/>
        <v>0.08</v>
      </c>
      <c r="D22" s="50"/>
      <c r="E22" s="51">
        <v>0.08</v>
      </c>
    </row>
    <row r="23" spans="1:5" ht="25.5" customHeight="1">
      <c r="A23" s="47" t="s">
        <v>245</v>
      </c>
      <c r="B23" s="48" t="s">
        <v>246</v>
      </c>
      <c r="C23" s="44">
        <f t="shared" si="1"/>
        <v>0.1</v>
      </c>
      <c r="D23" s="50"/>
      <c r="E23" s="51">
        <v>0.1</v>
      </c>
    </row>
    <row r="24" spans="1:5" ht="25.5" customHeight="1">
      <c r="A24" s="47" t="s">
        <v>247</v>
      </c>
      <c r="B24" s="48" t="s">
        <v>248</v>
      </c>
      <c r="C24" s="44">
        <f t="shared" si="1"/>
        <v>0.18</v>
      </c>
      <c r="D24" s="50"/>
      <c r="E24" s="51">
        <v>0.18</v>
      </c>
    </row>
    <row r="25" spans="1:5" ht="25.5" customHeight="1">
      <c r="A25" s="47" t="s">
        <v>249</v>
      </c>
      <c r="B25" s="48" t="s">
        <v>250</v>
      </c>
      <c r="C25" s="44">
        <f t="shared" si="1"/>
        <v>20.52</v>
      </c>
      <c r="D25" s="50"/>
      <c r="E25" s="51">
        <v>20.52</v>
      </c>
    </row>
    <row r="26" spans="1:5" ht="25.5" customHeight="1">
      <c r="A26" s="47" t="s">
        <v>251</v>
      </c>
      <c r="B26" s="48" t="s">
        <v>252</v>
      </c>
      <c r="C26" s="44">
        <f t="shared" si="1"/>
        <v>1.8</v>
      </c>
      <c r="D26" s="50"/>
      <c r="E26" s="51">
        <v>1.8</v>
      </c>
    </row>
    <row r="27" spans="1:5" ht="25.5" customHeight="1">
      <c r="A27" s="47" t="s">
        <v>253</v>
      </c>
      <c r="B27" s="48" t="s">
        <v>254</v>
      </c>
      <c r="C27" s="44">
        <f t="shared" si="1"/>
        <v>0</v>
      </c>
      <c r="D27" s="50"/>
      <c r="E27" s="51"/>
    </row>
    <row r="28" spans="1:5" ht="25.5" customHeight="1">
      <c r="A28" s="47" t="s">
        <v>255</v>
      </c>
      <c r="B28" s="48" t="s">
        <v>256</v>
      </c>
      <c r="C28" s="44">
        <f t="shared" si="1"/>
        <v>0</v>
      </c>
      <c r="D28" s="50"/>
      <c r="E28" s="51"/>
    </row>
    <row r="29" spans="1:5" ht="25.5" customHeight="1">
      <c r="A29" s="47" t="s">
        <v>257</v>
      </c>
      <c r="B29" s="48" t="s">
        <v>258</v>
      </c>
      <c r="C29" s="44">
        <f t="shared" si="1"/>
        <v>0</v>
      </c>
      <c r="D29" s="50"/>
      <c r="E29" s="51"/>
    </row>
    <row r="30" spans="1:5" ht="25.5" customHeight="1">
      <c r="A30" s="47" t="s">
        <v>259</v>
      </c>
      <c r="B30" s="48" t="s">
        <v>260</v>
      </c>
      <c r="C30" s="44">
        <f t="shared" si="1"/>
        <v>0</v>
      </c>
      <c r="D30" s="50"/>
      <c r="E30" s="51"/>
    </row>
    <row r="31" spans="1:5" ht="25.5" customHeight="1">
      <c r="A31" s="47" t="s">
        <v>261</v>
      </c>
      <c r="B31" s="48" t="s">
        <v>262</v>
      </c>
      <c r="C31" s="44">
        <f t="shared" si="1"/>
        <v>0</v>
      </c>
      <c r="D31" s="50"/>
      <c r="E31" s="51"/>
    </row>
    <row r="32" spans="1:5" ht="25.5" customHeight="1">
      <c r="A32" s="47" t="s">
        <v>263</v>
      </c>
      <c r="B32" s="48" t="s">
        <v>264</v>
      </c>
      <c r="C32" s="44">
        <f t="shared" si="1"/>
        <v>0.79</v>
      </c>
      <c r="D32" s="50"/>
      <c r="E32" s="51">
        <v>0.79</v>
      </c>
    </row>
    <row r="33" spans="1:5" ht="25.5" customHeight="1">
      <c r="A33" s="47" t="s">
        <v>265</v>
      </c>
      <c r="B33" s="48" t="s">
        <v>266</v>
      </c>
      <c r="C33" s="44">
        <f t="shared" si="1"/>
        <v>0.99</v>
      </c>
      <c r="D33" s="50"/>
      <c r="E33" s="51">
        <v>0.99</v>
      </c>
    </row>
    <row r="34" spans="1:5" ht="25.5" customHeight="1">
      <c r="A34" s="47" t="s">
        <v>267</v>
      </c>
      <c r="B34" s="48" t="s">
        <v>268</v>
      </c>
      <c r="C34" s="49"/>
      <c r="D34" s="50"/>
      <c r="E34" s="51"/>
    </row>
    <row r="35" spans="1:5" ht="25.5" customHeight="1">
      <c r="A35" s="47" t="s">
        <v>269</v>
      </c>
      <c r="B35" s="48" t="s">
        <v>270</v>
      </c>
      <c r="C35" s="49"/>
      <c r="D35" s="50"/>
      <c r="E35" s="51"/>
    </row>
    <row r="36" spans="1:5" ht="25.5" customHeight="1">
      <c r="A36" s="47" t="s">
        <v>271</v>
      </c>
      <c r="B36" s="48" t="s">
        <v>272</v>
      </c>
      <c r="C36" s="49">
        <v>0.45</v>
      </c>
      <c r="D36" s="50"/>
      <c r="E36" s="51">
        <v>0.45</v>
      </c>
    </row>
    <row r="37" spans="1:5" ht="25.5" customHeight="1">
      <c r="A37" s="42" t="s">
        <v>273</v>
      </c>
      <c r="B37" s="43" t="s">
        <v>274</v>
      </c>
      <c r="C37" s="44">
        <f>D37</f>
        <v>1.4</v>
      </c>
      <c r="D37" s="45">
        <f>D41+D42</f>
        <v>1.4</v>
      </c>
      <c r="E37" s="46"/>
    </row>
    <row r="38" spans="1:5" ht="25.5" customHeight="1">
      <c r="A38" s="47" t="s">
        <v>275</v>
      </c>
      <c r="B38" s="48" t="s">
        <v>276</v>
      </c>
      <c r="C38" s="44">
        <f aca="true" t="shared" si="2" ref="C38:C43">D38</f>
        <v>0</v>
      </c>
      <c r="D38" s="50"/>
      <c r="E38" s="51"/>
    </row>
    <row r="39" spans="1:5" ht="25.5" customHeight="1">
      <c r="A39" s="47" t="s">
        <v>277</v>
      </c>
      <c r="B39" s="48" t="s">
        <v>278</v>
      </c>
      <c r="C39" s="44">
        <f t="shared" si="2"/>
        <v>0</v>
      </c>
      <c r="D39" s="50"/>
      <c r="E39" s="51"/>
    </row>
    <row r="40" spans="1:5" ht="25.5" customHeight="1">
      <c r="A40" s="47" t="s">
        <v>279</v>
      </c>
      <c r="B40" s="48" t="s">
        <v>280</v>
      </c>
      <c r="C40" s="44">
        <f t="shared" si="2"/>
        <v>0</v>
      </c>
      <c r="D40" s="50"/>
      <c r="E40" s="51"/>
    </row>
    <row r="41" spans="1:5" ht="25.5" customHeight="1">
      <c r="A41" s="47" t="s">
        <v>281</v>
      </c>
      <c r="B41" s="48" t="s">
        <v>282</v>
      </c>
      <c r="C41" s="44">
        <f t="shared" si="2"/>
        <v>0.69</v>
      </c>
      <c r="D41" s="50">
        <v>0.69</v>
      </c>
      <c r="E41" s="51"/>
    </row>
    <row r="42" spans="1:5" ht="25.5" customHeight="1">
      <c r="A42" s="47" t="s">
        <v>283</v>
      </c>
      <c r="B42" s="48" t="s">
        <v>284</v>
      </c>
      <c r="C42" s="44">
        <f t="shared" si="2"/>
        <v>0.71</v>
      </c>
      <c r="D42" s="50">
        <v>0.71</v>
      </c>
      <c r="E42" s="51"/>
    </row>
    <row r="43" spans="1:5" ht="25.5" customHeight="1">
      <c r="A43" s="47" t="s">
        <v>285</v>
      </c>
      <c r="B43" s="48" t="s">
        <v>286</v>
      </c>
      <c r="C43" s="44">
        <f t="shared" si="2"/>
        <v>0</v>
      </c>
      <c r="D43" s="50"/>
      <c r="E43" s="51"/>
    </row>
    <row r="45" ht="19.5" customHeight="1">
      <c r="A45" s="10" t="s">
        <v>287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28" t="s">
        <v>28</v>
      </c>
    </row>
    <row r="2" spans="1:8" ht="24.75" customHeight="1">
      <c r="A2" s="145" t="s">
        <v>288</v>
      </c>
      <c r="B2" s="145"/>
      <c r="C2" s="145"/>
      <c r="D2" s="145"/>
      <c r="E2" s="145"/>
      <c r="F2" s="145"/>
      <c r="G2" s="145"/>
      <c r="H2" s="145"/>
    </row>
    <row r="3" ht="24.75" customHeight="1">
      <c r="H3" s="3" t="s">
        <v>30</v>
      </c>
    </row>
    <row r="4" spans="1:8" ht="24.75" customHeight="1">
      <c r="A4" s="162" t="s">
        <v>170</v>
      </c>
      <c r="B4" s="157" t="s">
        <v>289</v>
      </c>
      <c r="C4" s="158"/>
      <c r="D4" s="158"/>
      <c r="E4" s="158"/>
      <c r="F4" s="159"/>
      <c r="G4" s="165" t="s">
        <v>290</v>
      </c>
      <c r="H4" s="168" t="s">
        <v>291</v>
      </c>
    </row>
    <row r="5" spans="1:8" ht="24.75" customHeight="1">
      <c r="A5" s="163"/>
      <c r="B5" s="165" t="s">
        <v>95</v>
      </c>
      <c r="C5" s="165" t="s">
        <v>292</v>
      </c>
      <c r="D5" s="165" t="s">
        <v>293</v>
      </c>
      <c r="E5" s="160" t="s">
        <v>294</v>
      </c>
      <c r="F5" s="161"/>
      <c r="G5" s="167"/>
      <c r="H5" s="169"/>
    </row>
    <row r="6" spans="1:8" ht="24.75" customHeight="1">
      <c r="A6" s="164"/>
      <c r="B6" s="166"/>
      <c r="C6" s="166"/>
      <c r="D6" s="166"/>
      <c r="E6" s="29" t="s">
        <v>295</v>
      </c>
      <c r="F6" s="29" t="s">
        <v>296</v>
      </c>
      <c r="G6" s="166"/>
      <c r="H6" s="170"/>
    </row>
    <row r="7" spans="1:8" ht="24.75" customHeight="1">
      <c r="A7" s="31" t="s">
        <v>95</v>
      </c>
      <c r="B7" s="32"/>
      <c r="C7" s="32"/>
      <c r="D7" s="32"/>
      <c r="E7" s="32"/>
      <c r="F7" s="32"/>
      <c r="G7" s="32"/>
      <c r="H7" s="33"/>
    </row>
    <row r="8" spans="1:8" ht="24.75" customHeight="1">
      <c r="A8" s="34" t="s">
        <v>175</v>
      </c>
      <c r="B8" s="32"/>
      <c r="C8" s="32"/>
      <c r="D8" s="32"/>
      <c r="E8" s="32"/>
      <c r="F8" s="32"/>
      <c r="G8" s="32"/>
      <c r="H8" s="33"/>
    </row>
    <row r="9" spans="1:8" ht="24.75" customHeight="1">
      <c r="A9" s="35" t="s">
        <v>176</v>
      </c>
      <c r="B9" s="36"/>
      <c r="C9" s="36"/>
      <c r="D9" s="36"/>
      <c r="E9" s="36"/>
      <c r="F9" s="36"/>
      <c r="G9" s="36"/>
      <c r="H9" s="37"/>
    </row>
    <row r="10" spans="1:8" ht="24.75" customHeight="1">
      <c r="A10" s="35" t="s">
        <v>177</v>
      </c>
      <c r="B10" s="36"/>
      <c r="C10" s="36"/>
      <c r="D10" s="36"/>
      <c r="E10" s="36"/>
      <c r="F10" s="36"/>
      <c r="G10" s="36"/>
      <c r="H10" s="37"/>
    </row>
    <row r="11" spans="1:8" ht="24.75" customHeight="1">
      <c r="A11" s="35" t="s">
        <v>178</v>
      </c>
      <c r="B11" s="36"/>
      <c r="C11" s="36"/>
      <c r="D11" s="36"/>
      <c r="E11" s="36"/>
      <c r="F11" s="36"/>
      <c r="G11" s="36"/>
      <c r="H11" s="37"/>
    </row>
    <row r="12" spans="1:8" ht="24.75" customHeight="1">
      <c r="A12" s="35" t="s">
        <v>179</v>
      </c>
      <c r="B12" s="36"/>
      <c r="C12" s="36"/>
      <c r="D12" s="36"/>
      <c r="E12" s="36"/>
      <c r="F12" s="36"/>
      <c r="G12" s="36"/>
      <c r="H12" s="37"/>
    </row>
    <row r="13" spans="1:8" ht="24.75" customHeight="1">
      <c r="A13" s="35" t="s">
        <v>180</v>
      </c>
      <c r="B13" s="36"/>
      <c r="C13" s="36"/>
      <c r="D13" s="36"/>
      <c r="E13" s="36"/>
      <c r="F13" s="36"/>
      <c r="G13" s="36"/>
      <c r="H13" s="37"/>
    </row>
    <row r="14" spans="1:8" ht="24.75" customHeight="1">
      <c r="A14" s="35" t="s">
        <v>179</v>
      </c>
      <c r="B14" s="36"/>
      <c r="C14" s="36"/>
      <c r="D14" s="36"/>
      <c r="E14" s="36"/>
      <c r="F14" s="36"/>
      <c r="G14" s="36"/>
      <c r="H14" s="37"/>
    </row>
    <row r="15" spans="1:8" ht="24.75" customHeight="1">
      <c r="A15" s="35" t="s">
        <v>181</v>
      </c>
      <c r="B15" s="36"/>
      <c r="C15" s="36"/>
      <c r="D15" s="36"/>
      <c r="E15" s="36"/>
      <c r="F15" s="36"/>
      <c r="G15" s="36"/>
      <c r="H15" s="37"/>
    </row>
    <row r="16" ht="12.75" customHeight="1" hidden="1"/>
    <row r="18" ht="13.5"/>
    <row r="19" ht="13.5"/>
    <row r="21" ht="12.75" customHeight="1" hidden="1"/>
    <row r="22" ht="12.75" customHeight="1" hidden="1"/>
    <row r="23" ht="13.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zoomScalePageLayoutView="0" workbookViewId="0" topLeftCell="A28">
      <selection activeCell="A7" sqref="A7:IV7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4" t="s">
        <v>28</v>
      </c>
      <c r="B1" s="15"/>
    </row>
    <row r="2" spans="1:5" ht="24.75" customHeight="1">
      <c r="A2" s="145" t="s">
        <v>297</v>
      </c>
      <c r="B2" s="145"/>
      <c r="C2" s="145"/>
      <c r="D2" s="145"/>
      <c r="E2" s="145"/>
    </row>
    <row r="3" ht="24.75" customHeight="1">
      <c r="E3" s="3" t="s">
        <v>30</v>
      </c>
    </row>
    <row r="4" spans="1:5" ht="24.75" customHeight="1">
      <c r="A4" s="16" t="s">
        <v>298</v>
      </c>
      <c r="B4" s="16" t="s">
        <v>33</v>
      </c>
      <c r="C4" s="16" t="s">
        <v>95</v>
      </c>
      <c r="D4" s="16" t="s">
        <v>91</v>
      </c>
      <c r="E4" s="16" t="s">
        <v>92</v>
      </c>
    </row>
    <row r="5" spans="1:5" ht="19.5" customHeight="1">
      <c r="A5" s="16" t="s">
        <v>94</v>
      </c>
      <c r="B5" s="16" t="s">
        <v>94</v>
      </c>
      <c r="C5" s="16">
        <v>1</v>
      </c>
      <c r="D5" s="16">
        <v>2</v>
      </c>
      <c r="E5" s="16">
        <v>3</v>
      </c>
    </row>
    <row r="6" spans="1:6" ht="24.75" customHeight="1">
      <c r="A6" s="17">
        <f aca="true" t="shared" si="0" ref="A6:A50">ROW()-5</f>
        <v>1</v>
      </c>
      <c r="B6" s="18" t="s">
        <v>95</v>
      </c>
      <c r="C6" s="19">
        <f>D6+E6</f>
        <v>167.8</v>
      </c>
      <c r="D6" s="20">
        <f>SUM(D7:D50)</f>
        <v>91.64999999999999</v>
      </c>
      <c r="E6" s="20">
        <f>SUM(E7:E50)</f>
        <v>76.15</v>
      </c>
      <c r="F6" s="21"/>
    </row>
    <row r="7" spans="1:5" ht="24.75" customHeight="1">
      <c r="A7" s="22">
        <f t="shared" si="0"/>
        <v>2</v>
      </c>
      <c r="B7" s="23" t="s">
        <v>299</v>
      </c>
      <c r="C7" s="24">
        <f>D7+E7</f>
        <v>26.56</v>
      </c>
      <c r="D7" s="25">
        <v>26.56</v>
      </c>
      <c r="E7" s="25"/>
    </row>
    <row r="8" spans="1:5" ht="24.75" customHeight="1">
      <c r="A8" s="22">
        <f t="shared" si="0"/>
        <v>3</v>
      </c>
      <c r="B8" s="23" t="s">
        <v>300</v>
      </c>
      <c r="C8" s="24">
        <f aca="true" t="shared" si="1" ref="C8:C50">D8+E8</f>
        <v>0</v>
      </c>
      <c r="D8" s="25"/>
      <c r="E8" s="25"/>
    </row>
    <row r="9" spans="1:5" ht="24.75" customHeight="1">
      <c r="A9" s="22">
        <f t="shared" si="0"/>
        <v>4</v>
      </c>
      <c r="B9" s="23" t="s">
        <v>301</v>
      </c>
      <c r="C9" s="24">
        <f t="shared" si="1"/>
        <v>0</v>
      </c>
      <c r="D9" s="25"/>
      <c r="E9" s="25"/>
    </row>
    <row r="10" spans="1:5" ht="24.75" customHeight="1">
      <c r="A10" s="22">
        <f t="shared" si="0"/>
        <v>5</v>
      </c>
      <c r="B10" s="23" t="s">
        <v>302</v>
      </c>
      <c r="C10" s="24">
        <f t="shared" si="1"/>
        <v>17.8</v>
      </c>
      <c r="D10" s="25">
        <v>17.8</v>
      </c>
      <c r="E10" s="25"/>
    </row>
    <row r="11" spans="1:5" ht="24.75" customHeight="1">
      <c r="A11" s="22">
        <f t="shared" si="0"/>
        <v>6</v>
      </c>
      <c r="B11" s="23" t="s">
        <v>303</v>
      </c>
      <c r="C11" s="24">
        <f t="shared" si="1"/>
        <v>8.7</v>
      </c>
      <c r="D11" s="25">
        <v>8.7</v>
      </c>
      <c r="E11" s="25"/>
    </row>
    <row r="12" spans="1:5" ht="24.75" customHeight="1">
      <c r="A12" s="22">
        <f t="shared" si="0"/>
        <v>7</v>
      </c>
      <c r="B12" s="23" t="s">
        <v>304</v>
      </c>
      <c r="C12" s="24">
        <f t="shared" si="1"/>
        <v>0</v>
      </c>
      <c r="D12" s="25"/>
      <c r="E12" s="25"/>
    </row>
    <row r="13" spans="1:5" ht="24.75" customHeight="1">
      <c r="A13" s="22">
        <f t="shared" si="0"/>
        <v>8</v>
      </c>
      <c r="B13" s="23" t="s">
        <v>305</v>
      </c>
      <c r="C13" s="24">
        <f t="shared" si="1"/>
        <v>4.35</v>
      </c>
      <c r="D13" s="25">
        <v>4.35</v>
      </c>
      <c r="E13" s="25"/>
    </row>
    <row r="14" spans="1:5" ht="24.75" customHeight="1">
      <c r="A14" s="22">
        <f t="shared" si="0"/>
        <v>9</v>
      </c>
      <c r="B14" s="23" t="s">
        <v>306</v>
      </c>
      <c r="C14" s="24">
        <f t="shared" si="1"/>
        <v>0.82</v>
      </c>
      <c r="D14" s="25">
        <v>0.82</v>
      </c>
      <c r="E14" s="25"/>
    </row>
    <row r="15" spans="1:5" ht="24.75" customHeight="1">
      <c r="A15" s="22">
        <f t="shared" si="0"/>
        <v>10</v>
      </c>
      <c r="B15" s="23" t="s">
        <v>307</v>
      </c>
      <c r="C15" s="24">
        <f t="shared" si="1"/>
        <v>0.55</v>
      </c>
      <c r="D15" s="25">
        <v>0.55</v>
      </c>
      <c r="E15" s="25"/>
    </row>
    <row r="16" spans="1:5" ht="24.75" customHeight="1">
      <c r="A16" s="22">
        <f t="shared" si="0"/>
        <v>11</v>
      </c>
      <c r="B16" s="23" t="s">
        <v>308</v>
      </c>
      <c r="C16" s="24">
        <f t="shared" si="1"/>
        <v>5.96</v>
      </c>
      <c r="D16" s="25">
        <v>5.96</v>
      </c>
      <c r="E16" s="25"/>
    </row>
    <row r="17" spans="1:5" ht="24.75" customHeight="1">
      <c r="A17" s="22">
        <f t="shared" si="0"/>
        <v>12</v>
      </c>
      <c r="B17" s="23" t="s">
        <v>309</v>
      </c>
      <c r="C17" s="24">
        <f t="shared" si="1"/>
        <v>0.48</v>
      </c>
      <c r="D17" s="25">
        <v>0.48</v>
      </c>
      <c r="E17" s="25"/>
    </row>
    <row r="18" spans="1:5" ht="24.75" customHeight="1">
      <c r="A18" s="22">
        <f t="shared" si="0"/>
        <v>13</v>
      </c>
      <c r="B18" s="23" t="s">
        <v>310</v>
      </c>
      <c r="C18" s="24">
        <f t="shared" si="1"/>
        <v>0.12</v>
      </c>
      <c r="D18" s="25">
        <v>0.12</v>
      </c>
      <c r="E18" s="25"/>
    </row>
    <row r="19" spans="1:5" ht="24.75" customHeight="1">
      <c r="A19" s="22">
        <f t="shared" si="0"/>
        <v>14</v>
      </c>
      <c r="B19" s="23" t="s">
        <v>311</v>
      </c>
      <c r="C19" s="24">
        <f t="shared" si="1"/>
        <v>0</v>
      </c>
      <c r="D19" s="25"/>
      <c r="E19" s="25"/>
    </row>
    <row r="20" spans="1:5" ht="24.75" customHeight="1">
      <c r="A20" s="22">
        <f t="shared" si="0"/>
        <v>15</v>
      </c>
      <c r="B20" s="23" t="s">
        <v>312</v>
      </c>
      <c r="C20" s="24">
        <f t="shared" si="1"/>
        <v>0</v>
      </c>
      <c r="D20" s="25"/>
      <c r="E20" s="25"/>
    </row>
    <row r="21" spans="1:5" ht="24.75" customHeight="1">
      <c r="A21" s="22">
        <f t="shared" si="0"/>
        <v>16</v>
      </c>
      <c r="B21" s="23" t="s">
        <v>313</v>
      </c>
      <c r="C21" s="24">
        <f t="shared" si="1"/>
        <v>0.08</v>
      </c>
      <c r="D21" s="25">
        <v>0.08</v>
      </c>
      <c r="E21" s="25"/>
    </row>
    <row r="22" spans="1:5" ht="24.75" customHeight="1">
      <c r="A22" s="22">
        <f t="shared" si="0"/>
        <v>17</v>
      </c>
      <c r="B22" s="23" t="s">
        <v>314</v>
      </c>
      <c r="C22" s="24">
        <f t="shared" si="1"/>
        <v>0.1</v>
      </c>
      <c r="D22" s="25">
        <v>0.1</v>
      </c>
      <c r="E22" s="25"/>
    </row>
    <row r="23" spans="1:5" ht="24.75" customHeight="1">
      <c r="A23" s="22">
        <f t="shared" si="0"/>
        <v>18</v>
      </c>
      <c r="B23" s="23" t="s">
        <v>315</v>
      </c>
      <c r="C23" s="24">
        <f t="shared" si="1"/>
        <v>0.18</v>
      </c>
      <c r="D23" s="25">
        <v>0.18</v>
      </c>
      <c r="E23" s="25"/>
    </row>
    <row r="24" spans="1:5" ht="24.75" customHeight="1">
      <c r="A24" s="22">
        <f t="shared" si="0"/>
        <v>19</v>
      </c>
      <c r="B24" s="23" t="s">
        <v>316</v>
      </c>
      <c r="C24" s="24">
        <f t="shared" si="1"/>
        <v>20.52</v>
      </c>
      <c r="D24" s="25">
        <v>20.52</v>
      </c>
      <c r="E24" s="25"/>
    </row>
    <row r="25" spans="1:5" ht="24.75" customHeight="1">
      <c r="A25" s="22">
        <f t="shared" si="0"/>
        <v>20</v>
      </c>
      <c r="B25" s="23" t="s">
        <v>317</v>
      </c>
      <c r="C25" s="24">
        <f t="shared" si="1"/>
        <v>0</v>
      </c>
      <c r="D25" s="25"/>
      <c r="E25" s="25"/>
    </row>
    <row r="26" spans="1:5" ht="24.75" customHeight="1">
      <c r="A26" s="22">
        <f t="shared" si="0"/>
        <v>21</v>
      </c>
      <c r="B26" s="23" t="s">
        <v>318</v>
      </c>
      <c r="C26" s="24">
        <f t="shared" si="1"/>
        <v>1.8</v>
      </c>
      <c r="D26" s="25">
        <v>1.8</v>
      </c>
      <c r="E26" s="25"/>
    </row>
    <row r="27" spans="1:5" ht="24.75" customHeight="1">
      <c r="A27" s="22">
        <f t="shared" si="0"/>
        <v>22</v>
      </c>
      <c r="B27" s="23" t="s">
        <v>292</v>
      </c>
      <c r="C27" s="24">
        <f t="shared" si="1"/>
        <v>0</v>
      </c>
      <c r="D27" s="25"/>
      <c r="E27" s="25"/>
    </row>
    <row r="28" spans="1:5" ht="24.75" customHeight="1">
      <c r="A28" s="22">
        <f t="shared" si="0"/>
        <v>23</v>
      </c>
      <c r="B28" s="23" t="s">
        <v>319</v>
      </c>
      <c r="C28" s="24">
        <f t="shared" si="1"/>
        <v>0</v>
      </c>
      <c r="D28" s="25"/>
      <c r="E28" s="25"/>
    </row>
    <row r="29" spans="1:5" ht="24.75" customHeight="1">
      <c r="A29" s="22">
        <f t="shared" si="0"/>
        <v>24</v>
      </c>
      <c r="B29" s="23" t="s">
        <v>320</v>
      </c>
      <c r="C29" s="24">
        <f t="shared" si="1"/>
        <v>0</v>
      </c>
      <c r="D29" s="25"/>
      <c r="E29" s="25"/>
    </row>
    <row r="30" spans="1:5" ht="24.75" customHeight="1">
      <c r="A30" s="22">
        <f t="shared" si="0"/>
        <v>25</v>
      </c>
      <c r="B30" s="23" t="s">
        <v>290</v>
      </c>
      <c r="C30" s="24">
        <f t="shared" si="1"/>
        <v>0</v>
      </c>
      <c r="D30" s="25"/>
      <c r="E30" s="25"/>
    </row>
    <row r="31" spans="1:5" ht="24.75" customHeight="1">
      <c r="A31" s="22">
        <f t="shared" si="0"/>
        <v>26</v>
      </c>
      <c r="B31" s="23" t="s">
        <v>291</v>
      </c>
      <c r="C31" s="24">
        <f t="shared" si="1"/>
        <v>0</v>
      </c>
      <c r="D31" s="25"/>
      <c r="E31" s="25"/>
    </row>
    <row r="32" spans="1:5" ht="24.75" customHeight="1">
      <c r="A32" s="22">
        <f t="shared" si="0"/>
        <v>27</v>
      </c>
      <c r="B32" s="23" t="s">
        <v>293</v>
      </c>
      <c r="C32" s="24">
        <f t="shared" si="1"/>
        <v>0</v>
      </c>
      <c r="D32" s="25"/>
      <c r="E32" s="25"/>
    </row>
    <row r="33" spans="1:5" ht="24.75" customHeight="1">
      <c r="A33" s="22">
        <f t="shared" si="0"/>
        <v>28</v>
      </c>
      <c r="B33" s="23" t="s">
        <v>321</v>
      </c>
      <c r="C33" s="24">
        <f t="shared" si="1"/>
        <v>0</v>
      </c>
      <c r="D33" s="25"/>
      <c r="E33" s="25"/>
    </row>
    <row r="34" spans="1:5" ht="24.75" customHeight="1">
      <c r="A34" s="22">
        <f t="shared" si="0"/>
        <v>29</v>
      </c>
      <c r="B34" s="23" t="s">
        <v>322</v>
      </c>
      <c r="C34" s="24">
        <f t="shared" si="1"/>
        <v>0</v>
      </c>
      <c r="D34" s="25"/>
      <c r="E34" s="25"/>
    </row>
    <row r="35" spans="1:5" ht="24.75" customHeight="1">
      <c r="A35" s="22">
        <f t="shared" si="0"/>
        <v>30</v>
      </c>
      <c r="B35" s="23" t="s">
        <v>323</v>
      </c>
      <c r="C35" s="24">
        <f t="shared" si="1"/>
        <v>0.79</v>
      </c>
      <c r="D35" s="25">
        <v>0.79</v>
      </c>
      <c r="E35" s="25"/>
    </row>
    <row r="36" spans="1:5" ht="24.75" customHeight="1">
      <c r="A36" s="22">
        <f t="shared" si="0"/>
        <v>31</v>
      </c>
      <c r="B36" s="23" t="s">
        <v>324</v>
      </c>
      <c r="C36" s="24">
        <f t="shared" si="1"/>
        <v>0.99</v>
      </c>
      <c r="D36" s="25">
        <v>0.99</v>
      </c>
      <c r="E36" s="25"/>
    </row>
    <row r="37" spans="1:5" ht="24.75" customHeight="1">
      <c r="A37" s="22">
        <f t="shared" si="0"/>
        <v>32</v>
      </c>
      <c r="B37" s="23" t="s">
        <v>325</v>
      </c>
      <c r="C37" s="24">
        <f t="shared" si="1"/>
        <v>0</v>
      </c>
      <c r="D37" s="25"/>
      <c r="E37" s="25"/>
    </row>
    <row r="38" spans="1:5" ht="24.75" customHeight="1">
      <c r="A38" s="22">
        <f t="shared" si="0"/>
        <v>33</v>
      </c>
      <c r="B38" s="23" t="s">
        <v>326</v>
      </c>
      <c r="C38" s="24">
        <f t="shared" si="1"/>
        <v>0</v>
      </c>
      <c r="D38" s="25"/>
      <c r="E38" s="25"/>
    </row>
    <row r="39" spans="1:5" ht="24.75" customHeight="1">
      <c r="A39" s="22">
        <f t="shared" si="0"/>
        <v>34</v>
      </c>
      <c r="B39" s="23" t="s">
        <v>327</v>
      </c>
      <c r="C39" s="24">
        <f t="shared" si="1"/>
        <v>0</v>
      </c>
      <c r="D39" s="25"/>
      <c r="E39" s="25"/>
    </row>
    <row r="40" spans="1:5" ht="24.75" customHeight="1">
      <c r="A40" s="22">
        <f t="shared" si="0"/>
        <v>35</v>
      </c>
      <c r="B40" s="23" t="s">
        <v>328</v>
      </c>
      <c r="C40" s="24">
        <f t="shared" si="1"/>
        <v>76.60000000000001</v>
      </c>
      <c r="D40" s="25">
        <v>0.45</v>
      </c>
      <c r="E40" s="25">
        <v>76.15</v>
      </c>
    </row>
    <row r="41" spans="1:5" ht="24.75" customHeight="1">
      <c r="A41" s="22">
        <f t="shared" si="0"/>
        <v>36</v>
      </c>
      <c r="B41" s="23" t="s">
        <v>329</v>
      </c>
      <c r="C41" s="24">
        <f t="shared" si="1"/>
        <v>0</v>
      </c>
      <c r="D41" s="25"/>
      <c r="E41" s="25"/>
    </row>
    <row r="42" spans="1:5" ht="24.75" customHeight="1">
      <c r="A42" s="22">
        <f t="shared" si="0"/>
        <v>37</v>
      </c>
      <c r="B42" s="23" t="s">
        <v>330</v>
      </c>
      <c r="C42" s="24">
        <f t="shared" si="1"/>
        <v>0</v>
      </c>
      <c r="D42" s="25"/>
      <c r="E42" s="25"/>
    </row>
    <row r="43" spans="1:5" ht="24.75" customHeight="1">
      <c r="A43" s="22">
        <f t="shared" si="0"/>
        <v>38</v>
      </c>
      <c r="B43" s="23" t="s">
        <v>331</v>
      </c>
      <c r="C43" s="24">
        <f t="shared" si="1"/>
        <v>0</v>
      </c>
      <c r="D43" s="25"/>
      <c r="E43" s="25"/>
    </row>
    <row r="44" spans="1:5" ht="24.75" customHeight="1">
      <c r="A44" s="22">
        <f t="shared" si="0"/>
        <v>39</v>
      </c>
      <c r="B44" s="23" t="s">
        <v>332</v>
      </c>
      <c r="C44" s="24">
        <f t="shared" si="1"/>
        <v>0.69</v>
      </c>
      <c r="D44" s="25">
        <v>0.69</v>
      </c>
      <c r="E44" s="25"/>
    </row>
    <row r="45" spans="1:5" ht="24.75" customHeight="1">
      <c r="A45" s="22">
        <f t="shared" si="0"/>
        <v>40</v>
      </c>
      <c r="B45" s="23" t="s">
        <v>333</v>
      </c>
      <c r="C45" s="24">
        <f t="shared" si="1"/>
        <v>0.71</v>
      </c>
      <c r="D45" s="25">
        <v>0.71</v>
      </c>
      <c r="E45" s="25"/>
    </row>
    <row r="46" spans="1:5" ht="24.75" customHeight="1">
      <c r="A46" s="22">
        <f t="shared" si="0"/>
        <v>41</v>
      </c>
      <c r="B46" s="23" t="s">
        <v>334</v>
      </c>
      <c r="C46" s="24">
        <f t="shared" si="1"/>
        <v>0</v>
      </c>
      <c r="D46" s="25"/>
      <c r="E46" s="25"/>
    </row>
    <row r="47" spans="1:5" ht="24.75" customHeight="1">
      <c r="A47" s="22">
        <f t="shared" si="0"/>
        <v>42</v>
      </c>
      <c r="B47" s="23" t="s">
        <v>335</v>
      </c>
      <c r="C47" s="24">
        <f t="shared" si="1"/>
        <v>0</v>
      </c>
      <c r="D47" s="25"/>
      <c r="E47" s="25"/>
    </row>
    <row r="48" spans="1:5" ht="24.75" customHeight="1">
      <c r="A48" s="22">
        <f t="shared" si="0"/>
        <v>43</v>
      </c>
      <c r="B48" s="23" t="s">
        <v>336</v>
      </c>
      <c r="C48" s="24">
        <f t="shared" si="1"/>
        <v>0</v>
      </c>
      <c r="D48" s="25"/>
      <c r="E48" s="25"/>
    </row>
    <row r="49" spans="1:5" ht="24.75" customHeight="1">
      <c r="A49" s="22">
        <f t="shared" si="0"/>
        <v>44</v>
      </c>
      <c r="B49" s="23" t="s">
        <v>337</v>
      </c>
      <c r="C49" s="24">
        <f t="shared" si="1"/>
        <v>0</v>
      </c>
      <c r="D49" s="25"/>
      <c r="E49" s="25"/>
    </row>
    <row r="50" spans="1:5" ht="24.75" customHeight="1">
      <c r="A50" s="22">
        <f t="shared" si="0"/>
        <v>45</v>
      </c>
      <c r="B50" s="23" t="s">
        <v>338</v>
      </c>
      <c r="C50" s="24">
        <f t="shared" si="1"/>
        <v>0</v>
      </c>
      <c r="D50" s="25"/>
      <c r="E50" s="25"/>
    </row>
    <row r="51" spans="1:5" ht="12.75" customHeight="1">
      <c r="A51" s="26"/>
      <c r="B51" s="26"/>
      <c r="C51" s="26"/>
      <c r="D51" s="26"/>
      <c r="E51" s="26"/>
    </row>
    <row r="52" ht="27.75" customHeight="1">
      <c r="A52" s="2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 r:id="rId3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145" t="s">
        <v>339</v>
      </c>
      <c r="B2" s="145"/>
    </row>
    <row r="3" ht="15" customHeight="1">
      <c r="B3" s="3" t="s">
        <v>30</v>
      </c>
    </row>
    <row r="4" spans="1:2" ht="15" customHeight="1">
      <c r="A4" s="171" t="s">
        <v>340</v>
      </c>
      <c r="B4" s="173" t="s">
        <v>34</v>
      </c>
    </row>
    <row r="5" spans="1:2" ht="15" customHeight="1">
      <c r="A5" s="172"/>
      <c r="B5" s="174"/>
    </row>
    <row r="6" spans="1:2" ht="26.25" customHeight="1">
      <c r="A6" s="12" t="s">
        <v>341</v>
      </c>
      <c r="B6" s="13" t="s">
        <v>341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145" t="s">
        <v>342</v>
      </c>
      <c r="B2" s="145"/>
      <c r="C2" s="145"/>
      <c r="D2" s="145"/>
      <c r="E2" s="145"/>
    </row>
    <row r="3" ht="24.75" customHeight="1">
      <c r="E3" s="3" t="s">
        <v>30</v>
      </c>
    </row>
    <row r="4" spans="1:5" ht="24.75" customHeight="1">
      <c r="A4" s="4" t="s">
        <v>170</v>
      </c>
      <c r="B4" s="5" t="s">
        <v>95</v>
      </c>
      <c r="C4" s="5" t="s">
        <v>343</v>
      </c>
      <c r="D4" s="5" t="s">
        <v>344</v>
      </c>
      <c r="E4" s="6" t="s">
        <v>345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341</v>
      </c>
      <c r="B6" s="8" t="s">
        <v>341</v>
      </c>
      <c r="C6" s="8" t="s">
        <v>341</v>
      </c>
      <c r="D6" s="8" t="s">
        <v>341</v>
      </c>
      <c r="E6" s="9" t="s">
        <v>341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0"/>
      <c r="H8" s="10"/>
      <c r="I8" s="10"/>
      <c r="J8" s="10"/>
      <c r="K8" s="10"/>
      <c r="L8" s="10"/>
      <c r="M8" s="10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145" t="s">
        <v>8</v>
      </c>
      <c r="C2" s="145"/>
    </row>
    <row r="3" ht="24.75" customHeight="1">
      <c r="B3" s="129"/>
    </row>
    <row r="4" spans="2:3" ht="24.75" customHeight="1">
      <c r="B4" s="130" t="s">
        <v>9</v>
      </c>
      <c r="C4" s="131" t="s">
        <v>10</v>
      </c>
    </row>
    <row r="5" spans="2:3" ht="24.75" customHeight="1">
      <c r="B5" s="132" t="s">
        <v>11</v>
      </c>
      <c r="C5" s="133"/>
    </row>
    <row r="6" spans="2:3" ht="24.75" customHeight="1">
      <c r="B6" s="132" t="s">
        <v>12</v>
      </c>
      <c r="C6" s="133" t="s">
        <v>13</v>
      </c>
    </row>
    <row r="7" spans="2:3" ht="24.75" customHeight="1">
      <c r="B7" s="132" t="s">
        <v>14</v>
      </c>
      <c r="C7" s="133" t="s">
        <v>15</v>
      </c>
    </row>
    <row r="8" spans="2:3" ht="24.75" customHeight="1">
      <c r="B8" s="132" t="s">
        <v>16</v>
      </c>
      <c r="C8" s="133"/>
    </row>
    <row r="9" spans="2:3" ht="24.75" customHeight="1">
      <c r="B9" s="132" t="s">
        <v>17</v>
      </c>
      <c r="C9" s="133" t="s">
        <v>18</v>
      </c>
    </row>
    <row r="10" spans="2:3" ht="24.75" customHeight="1">
      <c r="B10" s="132" t="s">
        <v>19</v>
      </c>
      <c r="C10" s="133" t="s">
        <v>20</v>
      </c>
    </row>
    <row r="11" spans="2:3" ht="24.75" customHeight="1">
      <c r="B11" s="134" t="s">
        <v>21</v>
      </c>
      <c r="C11" s="133" t="s">
        <v>22</v>
      </c>
    </row>
    <row r="12" spans="2:3" ht="24.75" customHeight="1">
      <c r="B12" s="135" t="s">
        <v>23</v>
      </c>
      <c r="C12" s="136" t="s">
        <v>24</v>
      </c>
    </row>
    <row r="13" spans="2:3" ht="24.75" customHeight="1">
      <c r="B13" s="135" t="s">
        <v>25</v>
      </c>
      <c r="C13" s="137"/>
    </row>
    <row r="14" spans="2:3" ht="24.75" customHeight="1">
      <c r="B14" s="135" t="s">
        <v>26</v>
      </c>
      <c r="C14" s="137"/>
    </row>
    <row r="15" spans="2:3" ht="24.75" customHeight="1">
      <c r="B15" s="138" t="s">
        <v>27</v>
      </c>
      <c r="C15" s="13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6">
      <selection activeCell="F17" sqref="F17"/>
    </sheetView>
  </sheetViews>
  <sheetFormatPr defaultColWidth="9.140625" defaultRowHeight="12.75" customHeight="1"/>
  <cols>
    <col min="1" max="1" width="29.7109375" style="97" customWidth="1"/>
    <col min="2" max="2" width="17.57421875" style="97" customWidth="1"/>
    <col min="3" max="3" width="28.57421875" style="97" customWidth="1"/>
    <col min="4" max="4" width="15.57421875" style="97" customWidth="1"/>
    <col min="5" max="16384" width="9.140625" style="98" customWidth="1"/>
  </cols>
  <sheetData>
    <row r="1" ht="24.75" customHeight="1">
      <c r="A1" s="99" t="s">
        <v>28</v>
      </c>
    </row>
    <row r="2" spans="1:4" ht="24.75" customHeight="1">
      <c r="A2" s="146" t="s">
        <v>29</v>
      </c>
      <c r="B2" s="146"/>
      <c r="C2" s="146"/>
      <c r="D2" s="146"/>
    </row>
    <row r="3" spans="1:4" ht="24.75" customHeight="1">
      <c r="A3" s="100"/>
      <c r="B3" s="101"/>
      <c r="C3" s="102"/>
      <c r="D3" s="103" t="s">
        <v>30</v>
      </c>
    </row>
    <row r="4" spans="1:4" ht="24.75" customHeight="1">
      <c r="A4" s="147" t="s">
        <v>31</v>
      </c>
      <c r="B4" s="148"/>
      <c r="C4" s="148" t="s">
        <v>32</v>
      </c>
      <c r="D4" s="149"/>
    </row>
    <row r="5" spans="1:4" ht="24.75" customHeight="1">
      <c r="A5" s="104" t="s">
        <v>33</v>
      </c>
      <c r="B5" s="105" t="s">
        <v>34</v>
      </c>
      <c r="C5" s="105" t="s">
        <v>33</v>
      </c>
      <c r="D5" s="106" t="s">
        <v>34</v>
      </c>
    </row>
    <row r="6" spans="1:4" ht="24.75" customHeight="1">
      <c r="A6" s="107" t="s">
        <v>35</v>
      </c>
      <c r="B6" s="108">
        <v>167.8</v>
      </c>
      <c r="C6" s="109" t="s">
        <v>36</v>
      </c>
      <c r="D6" s="110">
        <f>B6-D13-D15-D25</f>
        <v>146.12</v>
      </c>
    </row>
    <row r="7" spans="1:4" ht="24.75" customHeight="1">
      <c r="A7" s="107" t="s">
        <v>37</v>
      </c>
      <c r="B7" s="111"/>
      <c r="C7" s="109" t="s">
        <v>38</v>
      </c>
      <c r="D7" s="110"/>
    </row>
    <row r="8" spans="1:4" ht="24.75" customHeight="1">
      <c r="A8" s="112" t="s">
        <v>39</v>
      </c>
      <c r="B8" s="111"/>
      <c r="C8" s="109" t="s">
        <v>40</v>
      </c>
      <c r="D8" s="110"/>
    </row>
    <row r="9" spans="1:4" ht="24.75" customHeight="1">
      <c r="A9" s="107" t="s">
        <v>41</v>
      </c>
      <c r="B9" s="111"/>
      <c r="C9" s="109" t="s">
        <v>42</v>
      </c>
      <c r="D9" s="110"/>
    </row>
    <row r="10" spans="1:4" ht="24.75" customHeight="1">
      <c r="A10" s="107" t="s">
        <v>43</v>
      </c>
      <c r="B10" s="111"/>
      <c r="C10" s="109" t="s">
        <v>44</v>
      </c>
      <c r="D10" s="110"/>
    </row>
    <row r="11" spans="1:4" ht="24.75" customHeight="1">
      <c r="A11" s="112" t="s">
        <v>45</v>
      </c>
      <c r="B11" s="111"/>
      <c r="C11" s="109" t="s">
        <v>46</v>
      </c>
      <c r="D11" s="113"/>
    </row>
    <row r="12" spans="1:4" ht="24.75" customHeight="1">
      <c r="A12" s="112" t="s">
        <v>47</v>
      </c>
      <c r="B12" s="111"/>
      <c r="C12" s="109" t="s">
        <v>48</v>
      </c>
      <c r="D12" s="114"/>
    </row>
    <row r="13" spans="1:4" ht="24.75" customHeight="1">
      <c r="A13" s="107" t="s">
        <v>49</v>
      </c>
      <c r="B13" s="111"/>
      <c r="C13" s="109" t="s">
        <v>50</v>
      </c>
      <c r="D13" s="115">
        <v>9.85</v>
      </c>
    </row>
    <row r="14" spans="1:4" ht="24.75" customHeight="1">
      <c r="A14" s="107" t="s">
        <v>51</v>
      </c>
      <c r="B14" s="111"/>
      <c r="C14" s="109" t="s">
        <v>52</v>
      </c>
      <c r="D14" s="115"/>
    </row>
    <row r="15" spans="1:4" ht="24.75" customHeight="1">
      <c r="A15" s="112"/>
      <c r="B15" s="109"/>
      <c r="C15" s="109" t="s">
        <v>53</v>
      </c>
      <c r="D15" s="115">
        <v>5.87</v>
      </c>
    </row>
    <row r="16" spans="1:4" ht="24.75" customHeight="1">
      <c r="A16" s="112"/>
      <c r="B16" s="109"/>
      <c r="C16" s="109" t="s">
        <v>54</v>
      </c>
      <c r="D16" s="115"/>
    </row>
    <row r="17" spans="1:4" ht="24.75" customHeight="1">
      <c r="A17" s="107"/>
      <c r="B17" s="109"/>
      <c r="C17" s="109" t="s">
        <v>55</v>
      </c>
      <c r="D17" s="115"/>
    </row>
    <row r="18" spans="1:4" ht="24.75" customHeight="1">
      <c r="A18" s="107"/>
      <c r="B18" s="109"/>
      <c r="C18" s="109" t="s">
        <v>56</v>
      </c>
      <c r="D18" s="115"/>
    </row>
    <row r="19" spans="1:4" ht="24.75" customHeight="1">
      <c r="A19" s="107"/>
      <c r="B19" s="109"/>
      <c r="C19" s="109" t="s">
        <v>57</v>
      </c>
      <c r="D19" s="115"/>
    </row>
    <row r="20" spans="1:4" ht="24.75" customHeight="1">
      <c r="A20" s="107"/>
      <c r="B20" s="109"/>
      <c r="C20" s="109" t="s">
        <v>58</v>
      </c>
      <c r="D20" s="115"/>
    </row>
    <row r="21" spans="1:4" ht="24.75" customHeight="1">
      <c r="A21" s="107"/>
      <c r="B21" s="109"/>
      <c r="C21" s="109" t="s">
        <v>59</v>
      </c>
      <c r="D21" s="115"/>
    </row>
    <row r="22" spans="1:4" ht="24.75" customHeight="1">
      <c r="A22" s="107"/>
      <c r="B22" s="109"/>
      <c r="C22" s="109" t="s">
        <v>60</v>
      </c>
      <c r="D22" s="115"/>
    </row>
    <row r="23" spans="1:4" ht="24.75" customHeight="1">
      <c r="A23" s="107"/>
      <c r="B23" s="109"/>
      <c r="C23" s="109" t="s">
        <v>61</v>
      </c>
      <c r="D23" s="115"/>
    </row>
    <row r="24" spans="1:4" ht="24.75" customHeight="1">
      <c r="A24" s="107"/>
      <c r="B24" s="109"/>
      <c r="C24" s="109" t="s">
        <v>62</v>
      </c>
      <c r="D24" s="115"/>
    </row>
    <row r="25" spans="1:4" ht="24.75" customHeight="1">
      <c r="A25" s="107"/>
      <c r="B25" s="109"/>
      <c r="C25" s="109" t="s">
        <v>63</v>
      </c>
      <c r="D25" s="115">
        <v>5.96</v>
      </c>
    </row>
    <row r="26" spans="1:4" ht="24.75" customHeight="1">
      <c r="A26" s="107"/>
      <c r="B26" s="109"/>
      <c r="C26" s="109" t="s">
        <v>64</v>
      </c>
      <c r="D26" s="115"/>
    </row>
    <row r="27" spans="1:4" ht="24.75" customHeight="1">
      <c r="A27" s="107"/>
      <c r="B27" s="109"/>
      <c r="C27" s="109" t="s">
        <v>65</v>
      </c>
      <c r="D27" s="115"/>
    </row>
    <row r="28" spans="1:4" ht="24.75" customHeight="1">
      <c r="A28" s="107"/>
      <c r="B28" s="109"/>
      <c r="C28" s="109" t="s">
        <v>66</v>
      </c>
      <c r="D28" s="116"/>
    </row>
    <row r="29" spans="1:4" ht="24.75" customHeight="1">
      <c r="A29" s="107"/>
      <c r="B29" s="109"/>
      <c r="C29" s="109" t="s">
        <v>67</v>
      </c>
      <c r="D29" s="116"/>
    </row>
    <row r="30" spans="1:4" ht="24.75" customHeight="1">
      <c r="A30" s="107"/>
      <c r="B30" s="109"/>
      <c r="C30" s="109" t="s">
        <v>68</v>
      </c>
      <c r="D30" s="116"/>
    </row>
    <row r="31" spans="1:4" ht="24.75" customHeight="1">
      <c r="A31" s="107"/>
      <c r="B31" s="109"/>
      <c r="C31" s="109" t="s">
        <v>69</v>
      </c>
      <c r="D31" s="116"/>
    </row>
    <row r="32" spans="1:4" ht="24.75" customHeight="1">
      <c r="A32" s="107"/>
      <c r="B32" s="109"/>
      <c r="C32" s="109" t="s">
        <v>70</v>
      </c>
      <c r="D32" s="116"/>
    </row>
    <row r="33" spans="1:4" ht="24.75" customHeight="1">
      <c r="A33" s="107"/>
      <c r="B33" s="109"/>
      <c r="C33" s="109" t="s">
        <v>71</v>
      </c>
      <c r="D33" s="116"/>
    </row>
    <row r="34" spans="1:4" ht="24.75" customHeight="1">
      <c r="A34" s="107"/>
      <c r="B34" s="109"/>
      <c r="C34" s="109" t="s">
        <v>72</v>
      </c>
      <c r="D34" s="117"/>
    </row>
    <row r="35" spans="1:4" ht="24.75" customHeight="1">
      <c r="A35" s="107"/>
      <c r="B35" s="109"/>
      <c r="C35" s="109"/>
      <c r="D35" s="118"/>
    </row>
    <row r="36" spans="1:4" ht="24.75" customHeight="1">
      <c r="A36" s="119" t="s">
        <v>73</v>
      </c>
      <c r="B36" s="111">
        <v>167.8</v>
      </c>
      <c r="C36" s="120" t="s">
        <v>74</v>
      </c>
      <c r="D36" s="121">
        <v>167.8</v>
      </c>
    </row>
    <row r="37" spans="1:4" ht="24.75" customHeight="1">
      <c r="A37" s="119"/>
      <c r="B37" s="109"/>
      <c r="C37" s="120"/>
      <c r="D37" s="118"/>
    </row>
    <row r="38" spans="1:4" ht="24.75" customHeight="1">
      <c r="A38" s="119"/>
      <c r="B38" s="109"/>
      <c r="C38" s="120"/>
      <c r="D38" s="118"/>
    </row>
    <row r="39" spans="1:4" ht="24.75" customHeight="1">
      <c r="A39" s="107" t="s">
        <v>75</v>
      </c>
      <c r="B39" s="122"/>
      <c r="C39" s="109" t="s">
        <v>76</v>
      </c>
      <c r="D39" s="113"/>
    </row>
    <row r="40" spans="1:4" ht="24.75" customHeight="1">
      <c r="A40" s="107" t="s">
        <v>77</v>
      </c>
      <c r="B40" s="122"/>
      <c r="C40" s="109"/>
      <c r="D40" s="118"/>
    </row>
    <row r="41" spans="1:4" ht="24.75" customHeight="1">
      <c r="A41" s="98"/>
      <c r="B41" s="123"/>
      <c r="C41" s="124"/>
      <c r="D41" s="118"/>
    </row>
    <row r="42" spans="1:4" ht="24.75" customHeight="1">
      <c r="A42" s="125"/>
      <c r="B42" s="123"/>
      <c r="C42" s="124"/>
      <c r="D42" s="118"/>
    </row>
    <row r="43" spans="1:4" ht="24.75" customHeight="1">
      <c r="A43" s="119" t="s">
        <v>78</v>
      </c>
      <c r="B43" s="126">
        <v>167.8</v>
      </c>
      <c r="C43" s="127" t="s">
        <v>79</v>
      </c>
      <c r="D43" s="128">
        <v>167.8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3.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zoomScalePageLayoutView="0" workbookViewId="0" topLeftCell="A1">
      <selection activeCell="G10" sqref="G10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38" t="s">
        <v>28</v>
      </c>
    </row>
    <row r="2" spans="1:2" ht="24.75" customHeight="1">
      <c r="A2" s="145" t="s">
        <v>80</v>
      </c>
      <c r="B2" s="145"/>
    </row>
    <row r="3" spans="1:2" ht="24.75" customHeight="1">
      <c r="A3" s="90"/>
      <c r="B3" s="91"/>
    </row>
    <row r="4" spans="1:2" ht="24" customHeight="1">
      <c r="A4" s="92" t="s">
        <v>33</v>
      </c>
      <c r="B4" s="93" t="s">
        <v>34</v>
      </c>
    </row>
    <row r="5" spans="1:2" ht="24.75" customHeight="1">
      <c r="A5" s="94" t="s">
        <v>35</v>
      </c>
      <c r="B5" s="96">
        <v>167.8</v>
      </c>
    </row>
    <row r="6" spans="1:2" ht="24.75" customHeight="1">
      <c r="A6" s="94" t="s">
        <v>81</v>
      </c>
      <c r="B6" s="96">
        <v>167.8</v>
      </c>
    </row>
    <row r="7" spans="1:2" ht="24.75" customHeight="1">
      <c r="A7" s="94" t="s">
        <v>82</v>
      </c>
      <c r="B7" s="96"/>
    </row>
    <row r="8" spans="1:2" ht="24.75" customHeight="1">
      <c r="A8" s="94" t="s">
        <v>83</v>
      </c>
      <c r="B8" s="96"/>
    </row>
    <row r="9" spans="1:2" ht="24.75" customHeight="1">
      <c r="A9" s="94" t="s">
        <v>84</v>
      </c>
      <c r="B9" s="96">
        <v>167.8</v>
      </c>
    </row>
    <row r="10" spans="1:2" ht="24.75" customHeight="1">
      <c r="A10" s="94" t="s">
        <v>75</v>
      </c>
      <c r="B10" s="96"/>
    </row>
    <row r="11" spans="1:2" ht="24.75" customHeight="1">
      <c r="A11" s="94" t="s">
        <v>85</v>
      </c>
      <c r="B11" s="96"/>
    </row>
    <row r="12" spans="1:2" ht="24.75" customHeight="1">
      <c r="A12" s="94" t="s">
        <v>86</v>
      </c>
      <c r="B12" s="96"/>
    </row>
    <row r="13" spans="1:2" ht="24.75" customHeight="1">
      <c r="A13" s="94" t="s">
        <v>87</v>
      </c>
      <c r="B13" s="96">
        <v>167.8</v>
      </c>
    </row>
    <row r="14" ht="12.75" customHeight="1" hidden="1"/>
    <row r="15" spans="1:2" ht="24.75" customHeight="1">
      <c r="A15" s="10"/>
      <c r="B15" s="10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38" t="s">
        <v>28</v>
      </c>
    </row>
    <row r="2" spans="1:2" ht="24.75" customHeight="1">
      <c r="A2" s="145" t="s">
        <v>80</v>
      </c>
      <c r="B2" s="145"/>
    </row>
    <row r="3" spans="1:2" ht="24.75" customHeight="1">
      <c r="A3" s="90"/>
      <c r="B3" s="91"/>
    </row>
    <row r="4" spans="1:2" ht="24" customHeight="1">
      <c r="A4" s="92" t="s">
        <v>33</v>
      </c>
      <c r="B4" s="93" t="s">
        <v>34</v>
      </c>
    </row>
    <row r="5" spans="1:2" ht="24.75" customHeight="1">
      <c r="A5" s="94" t="s">
        <v>35</v>
      </c>
      <c r="B5" s="95">
        <v>167.8</v>
      </c>
    </row>
    <row r="6" spans="1:2" ht="24.75" customHeight="1">
      <c r="A6" s="94" t="s">
        <v>81</v>
      </c>
      <c r="B6" s="95">
        <v>167.8</v>
      </c>
    </row>
    <row r="7" spans="1:2" ht="24.75" customHeight="1">
      <c r="A7" s="94" t="s">
        <v>82</v>
      </c>
      <c r="B7" s="95"/>
    </row>
    <row r="8" spans="1:2" ht="24.75" customHeight="1">
      <c r="A8" s="94" t="s">
        <v>83</v>
      </c>
      <c r="B8" s="95"/>
    </row>
    <row r="9" spans="1:2" ht="24.75" customHeight="1">
      <c r="A9" s="94" t="s">
        <v>84</v>
      </c>
      <c r="B9" s="95">
        <v>167.8</v>
      </c>
    </row>
    <row r="10" spans="1:2" ht="24.75" customHeight="1">
      <c r="A10" s="94" t="s">
        <v>75</v>
      </c>
      <c r="B10" s="95"/>
    </row>
    <row r="11" spans="1:2" ht="24.75" customHeight="1">
      <c r="A11" s="94" t="s">
        <v>85</v>
      </c>
      <c r="B11" s="95"/>
    </row>
    <row r="12" spans="1:2" ht="24.75" customHeight="1">
      <c r="A12" s="94" t="s">
        <v>86</v>
      </c>
      <c r="B12" s="95"/>
    </row>
    <row r="13" spans="1:2" ht="24.75" customHeight="1">
      <c r="A13" s="94" t="s">
        <v>87</v>
      </c>
      <c r="B13" s="95">
        <v>167.8</v>
      </c>
    </row>
    <row r="14" ht="12.75" customHeight="1" hidden="1"/>
    <row r="15" spans="1:2" ht="24.75" customHeight="1">
      <c r="A15" s="10"/>
      <c r="B15" s="10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H9" sqref="H9:I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38" t="s">
        <v>28</v>
      </c>
    </row>
    <row r="2" spans="1:5" ht="24.75" customHeight="1">
      <c r="A2" s="150" t="s">
        <v>88</v>
      </c>
      <c r="B2" s="150"/>
      <c r="C2" s="150"/>
      <c r="D2" s="150"/>
      <c r="E2" s="150"/>
    </row>
    <row r="3" spans="1:5" ht="24.75" customHeight="1">
      <c r="A3" s="66"/>
      <c r="B3" s="66"/>
      <c r="E3" s="3" t="s">
        <v>30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78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79">
        <v>4</v>
      </c>
    </row>
    <row r="6" spans="1:5" ht="29.25" customHeight="1">
      <c r="A6" s="80" t="s">
        <v>95</v>
      </c>
      <c r="B6" s="81">
        <f>C6+D6</f>
        <v>167.8</v>
      </c>
      <c r="C6" s="82">
        <f>C7+C21+C33+C39</f>
        <v>91.65</v>
      </c>
      <c r="D6" s="82">
        <f>D7+D21+D33+D39</f>
        <v>76.15</v>
      </c>
      <c r="E6" s="84"/>
    </row>
    <row r="7" spans="1:5" ht="29.25" customHeight="1">
      <c r="A7" s="80" t="s">
        <v>96</v>
      </c>
      <c r="B7" s="81">
        <v>167.8</v>
      </c>
      <c r="C7" s="82">
        <f>C8</f>
        <v>69.42</v>
      </c>
      <c r="D7" s="83">
        <v>76.15</v>
      </c>
      <c r="E7" s="84"/>
    </row>
    <row r="8" spans="1:5" ht="29.25" customHeight="1">
      <c r="A8" s="80" t="s">
        <v>97</v>
      </c>
      <c r="B8" s="81">
        <f>C8+D8</f>
        <v>145.57</v>
      </c>
      <c r="C8" s="82">
        <f>SUM(C9:C15)</f>
        <v>69.42</v>
      </c>
      <c r="D8" s="83">
        <v>76.15</v>
      </c>
      <c r="E8" s="84"/>
    </row>
    <row r="9" spans="1:5" ht="29.25" customHeight="1">
      <c r="A9" s="85" t="s">
        <v>98</v>
      </c>
      <c r="B9" s="86"/>
      <c r="C9" s="87"/>
      <c r="D9" s="88"/>
      <c r="E9" s="89"/>
    </row>
    <row r="10" spans="1:5" ht="29.25" customHeight="1">
      <c r="A10" s="85" t="s">
        <v>99</v>
      </c>
      <c r="B10" s="86"/>
      <c r="C10" s="87"/>
      <c r="D10" s="88"/>
      <c r="E10" s="89"/>
    </row>
    <row r="11" spans="1:5" ht="29.25" customHeight="1">
      <c r="A11" s="85" t="s">
        <v>100</v>
      </c>
      <c r="B11" s="86"/>
      <c r="C11" s="87"/>
      <c r="D11" s="88"/>
      <c r="E11" s="89"/>
    </row>
    <row r="12" spans="1:5" ht="29.25" customHeight="1">
      <c r="A12" s="85" t="s">
        <v>101</v>
      </c>
      <c r="B12" s="86"/>
      <c r="C12" s="87"/>
      <c r="D12" s="88"/>
      <c r="E12" s="89"/>
    </row>
    <row r="13" spans="1:5" ht="29.25" customHeight="1">
      <c r="A13" s="85" t="s">
        <v>102</v>
      </c>
      <c r="B13" s="86"/>
      <c r="C13" s="87"/>
      <c r="D13" s="88"/>
      <c r="E13" s="89"/>
    </row>
    <row r="14" spans="1:5" ht="29.25" customHeight="1">
      <c r="A14" s="85" t="s">
        <v>103</v>
      </c>
      <c r="B14" s="86">
        <v>146.12</v>
      </c>
      <c r="C14" s="87">
        <v>69.42</v>
      </c>
      <c r="D14" s="88">
        <v>76.15</v>
      </c>
      <c r="E14" s="89"/>
    </row>
    <row r="15" spans="1:5" ht="29.25" customHeight="1">
      <c r="A15" s="85" t="s">
        <v>104</v>
      </c>
      <c r="B15" s="86"/>
      <c r="C15" s="87"/>
      <c r="D15" s="88"/>
      <c r="E15" s="89"/>
    </row>
    <row r="16" spans="1:5" ht="29.25" customHeight="1">
      <c r="A16" s="80" t="s">
        <v>105</v>
      </c>
      <c r="B16" s="81"/>
      <c r="C16" s="82"/>
      <c r="D16" s="83"/>
      <c r="E16" s="84"/>
    </row>
    <row r="17" spans="1:5" ht="29.25" customHeight="1">
      <c r="A17" s="85" t="s">
        <v>106</v>
      </c>
      <c r="B17" s="86"/>
      <c r="C17" s="87"/>
      <c r="D17" s="88"/>
      <c r="E17" s="89"/>
    </row>
    <row r="18" spans="1:5" ht="29.25" customHeight="1">
      <c r="A18" s="80" t="s">
        <v>107</v>
      </c>
      <c r="B18" s="81"/>
      <c r="C18" s="82"/>
      <c r="D18" s="83"/>
      <c r="E18" s="84"/>
    </row>
    <row r="19" spans="1:5" ht="29.25" customHeight="1">
      <c r="A19" s="80" t="s">
        <v>108</v>
      </c>
      <c r="B19" s="81"/>
      <c r="C19" s="82"/>
      <c r="D19" s="83"/>
      <c r="E19" s="84"/>
    </row>
    <row r="20" spans="1:5" ht="29.25" customHeight="1">
      <c r="A20" s="85" t="s">
        <v>109</v>
      </c>
      <c r="B20" s="86"/>
      <c r="C20" s="87"/>
      <c r="D20" s="88"/>
      <c r="E20" s="89"/>
    </row>
    <row r="21" spans="1:5" ht="29.25" customHeight="1">
      <c r="A21" s="80" t="s">
        <v>110</v>
      </c>
      <c r="B21" s="81">
        <v>9.85</v>
      </c>
      <c r="C21" s="82">
        <f>C22+C31</f>
        <v>10.4</v>
      </c>
      <c r="D21" s="83"/>
      <c r="E21" s="84"/>
    </row>
    <row r="22" spans="1:5" ht="29.25" customHeight="1">
      <c r="A22" s="80" t="s">
        <v>111</v>
      </c>
      <c r="B22" s="81">
        <v>9.85</v>
      </c>
      <c r="C22" s="82">
        <f>C24+C25</f>
        <v>9.85</v>
      </c>
      <c r="D22" s="83"/>
      <c r="E22" s="84"/>
    </row>
    <row r="23" spans="1:5" ht="29.25" customHeight="1">
      <c r="A23" s="85" t="s">
        <v>112</v>
      </c>
      <c r="B23" s="86"/>
      <c r="C23" s="87"/>
      <c r="D23" s="88"/>
      <c r="E23" s="89"/>
    </row>
    <row r="24" spans="1:5" ht="29.25" customHeight="1">
      <c r="A24" s="85" t="s">
        <v>113</v>
      </c>
      <c r="B24" s="86">
        <v>1.15</v>
      </c>
      <c r="C24" s="87">
        <v>1.15</v>
      </c>
      <c r="D24" s="88"/>
      <c r="E24" s="89"/>
    </row>
    <row r="25" spans="1:5" ht="29.25" customHeight="1">
      <c r="A25" s="85" t="s">
        <v>114</v>
      </c>
      <c r="B25" s="86">
        <v>8.7</v>
      </c>
      <c r="C25" s="87">
        <v>8.7</v>
      </c>
      <c r="D25" s="88"/>
      <c r="E25" s="89"/>
    </row>
    <row r="26" spans="1:5" ht="29.25" customHeight="1">
      <c r="A26" s="85" t="s">
        <v>115</v>
      </c>
      <c r="B26" s="86"/>
      <c r="C26" s="87"/>
      <c r="D26" s="88"/>
      <c r="E26" s="89"/>
    </row>
    <row r="27" spans="1:5" ht="29.25" customHeight="1">
      <c r="A27" s="80" t="s">
        <v>116</v>
      </c>
      <c r="B27" s="81"/>
      <c r="C27" s="82"/>
      <c r="D27" s="83"/>
      <c r="E27" s="84"/>
    </row>
    <row r="28" spans="1:5" ht="29.25" customHeight="1">
      <c r="A28" s="85" t="s">
        <v>117</v>
      </c>
      <c r="B28" s="86"/>
      <c r="C28" s="87"/>
      <c r="D28" s="88"/>
      <c r="E28" s="89"/>
    </row>
    <row r="29" spans="1:5" ht="29.25" customHeight="1">
      <c r="A29" s="80" t="s">
        <v>118</v>
      </c>
      <c r="B29" s="81"/>
      <c r="C29" s="82"/>
      <c r="D29" s="83"/>
      <c r="E29" s="84"/>
    </row>
    <row r="30" spans="1:5" ht="29.25" customHeight="1">
      <c r="A30" s="85" t="s">
        <v>119</v>
      </c>
      <c r="B30" s="86"/>
      <c r="C30" s="87"/>
      <c r="D30" s="88"/>
      <c r="E30" s="89"/>
    </row>
    <row r="31" spans="1:5" ht="29.25" customHeight="1">
      <c r="A31" s="80" t="s">
        <v>120</v>
      </c>
      <c r="B31" s="81"/>
      <c r="C31" s="82">
        <v>0.55</v>
      </c>
      <c r="D31" s="83"/>
      <c r="E31" s="84"/>
    </row>
    <row r="32" spans="1:5" ht="29.25" customHeight="1">
      <c r="A32" s="85" t="s">
        <v>121</v>
      </c>
      <c r="B32" s="86"/>
      <c r="C32" s="87">
        <v>0.55</v>
      </c>
      <c r="D32" s="88"/>
      <c r="E32" s="89"/>
    </row>
    <row r="33" spans="1:5" ht="29.25" customHeight="1">
      <c r="A33" s="80" t="s">
        <v>122</v>
      </c>
      <c r="B33" s="81">
        <v>5.87</v>
      </c>
      <c r="C33" s="82">
        <v>5.87</v>
      </c>
      <c r="D33" s="83"/>
      <c r="E33" s="84"/>
    </row>
    <row r="34" spans="1:5" ht="29.25" customHeight="1">
      <c r="A34" s="80" t="s">
        <v>123</v>
      </c>
      <c r="B34" s="81">
        <f>B36+B37</f>
        <v>5.869999999999999</v>
      </c>
      <c r="C34" s="82">
        <f>C36+C37</f>
        <v>5.869999999999999</v>
      </c>
      <c r="D34" s="83"/>
      <c r="E34" s="84"/>
    </row>
    <row r="35" spans="1:5" ht="29.25" customHeight="1">
      <c r="A35" s="85" t="s">
        <v>124</v>
      </c>
      <c r="B35" s="86"/>
      <c r="C35" s="87"/>
      <c r="D35" s="88"/>
      <c r="E35" s="89"/>
    </row>
    <row r="36" spans="1:5" ht="29.25" customHeight="1">
      <c r="A36" s="85" t="s">
        <v>125</v>
      </c>
      <c r="B36" s="86">
        <v>4.35</v>
      </c>
      <c r="C36" s="87">
        <v>4.35</v>
      </c>
      <c r="D36" s="88"/>
      <c r="E36" s="89"/>
    </row>
    <row r="37" spans="1:5" ht="29.25" customHeight="1">
      <c r="A37" s="85" t="s">
        <v>126</v>
      </c>
      <c r="B37" s="86">
        <v>1.52</v>
      </c>
      <c r="C37" s="87">
        <v>1.52</v>
      </c>
      <c r="D37" s="88"/>
      <c r="E37" s="89"/>
    </row>
    <row r="38" spans="1:5" ht="29.25" customHeight="1">
      <c r="A38" s="85" t="s">
        <v>127</v>
      </c>
      <c r="B38" s="86"/>
      <c r="C38" s="87"/>
      <c r="D38" s="88"/>
      <c r="E38" s="89"/>
    </row>
    <row r="39" spans="1:5" ht="29.25" customHeight="1">
      <c r="A39" s="80" t="s">
        <v>128</v>
      </c>
      <c r="B39" s="81">
        <v>5.96</v>
      </c>
      <c r="C39" s="82">
        <v>5.96</v>
      </c>
      <c r="D39" s="83"/>
      <c r="E39" s="84"/>
    </row>
    <row r="40" spans="1:5" ht="29.25" customHeight="1">
      <c r="A40" s="80" t="s">
        <v>129</v>
      </c>
      <c r="B40" s="81">
        <v>5.96</v>
      </c>
      <c r="C40" s="82">
        <v>5.96</v>
      </c>
      <c r="D40" s="83"/>
      <c r="E40" s="84"/>
    </row>
    <row r="41" spans="1:5" ht="29.25" customHeight="1">
      <c r="A41" s="85" t="s">
        <v>130</v>
      </c>
      <c r="B41" s="86">
        <v>5.96</v>
      </c>
      <c r="C41" s="87">
        <v>5.96</v>
      </c>
      <c r="D41" s="88"/>
      <c r="E41" s="89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38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51" t="s">
        <v>131</v>
      </c>
      <c r="B2" s="151"/>
      <c r="C2" s="151"/>
      <c r="D2" s="15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</row>
    <row r="3" spans="2:98" ht="16.5" customHeight="1">
      <c r="B3" s="63"/>
      <c r="C3" s="6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52" t="s">
        <v>132</v>
      </c>
      <c r="B4" s="153"/>
      <c r="C4" s="154" t="s">
        <v>133</v>
      </c>
      <c r="D4" s="15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4" t="s">
        <v>33</v>
      </c>
      <c r="B5" s="5" t="s">
        <v>34</v>
      </c>
      <c r="C5" s="40" t="s">
        <v>33</v>
      </c>
      <c r="D5" s="66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67" t="s">
        <v>134</v>
      </c>
      <c r="B6" s="68">
        <v>167.8</v>
      </c>
      <c r="C6" s="69" t="s">
        <v>135</v>
      </c>
      <c r="D6" s="70">
        <v>167.8</v>
      </c>
      <c r="E6" s="7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67" t="s">
        <v>136</v>
      </c>
      <c r="B7" s="68">
        <v>167.8</v>
      </c>
      <c r="C7" s="69" t="s">
        <v>137</v>
      </c>
      <c r="D7" s="70">
        <v>146.12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67" t="s">
        <v>138</v>
      </c>
      <c r="B8" s="68"/>
      <c r="C8" s="69" t="s">
        <v>139</v>
      </c>
      <c r="D8" s="70"/>
      <c r="E8" s="7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67" t="s">
        <v>140</v>
      </c>
      <c r="B9" s="68"/>
      <c r="C9" s="69" t="s">
        <v>141</v>
      </c>
      <c r="D9" s="7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67"/>
      <c r="B10" s="72"/>
      <c r="C10" s="69" t="s">
        <v>142</v>
      </c>
      <c r="D10" s="7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67"/>
      <c r="B11" s="72"/>
      <c r="C11" s="69" t="s">
        <v>143</v>
      </c>
      <c r="D11" s="7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67"/>
      <c r="B12" s="72"/>
      <c r="C12" s="69" t="s">
        <v>144</v>
      </c>
      <c r="D12" s="7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73"/>
      <c r="B13" s="74"/>
      <c r="C13" s="69" t="s">
        <v>145</v>
      </c>
      <c r="D13" s="7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73"/>
      <c r="B14" s="75"/>
      <c r="C14" s="69" t="s">
        <v>146</v>
      </c>
      <c r="D14" s="70">
        <v>9.85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73"/>
      <c r="B15" s="74"/>
      <c r="C15" s="69" t="s">
        <v>147</v>
      </c>
      <c r="D15" s="7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73"/>
      <c r="B16" s="74"/>
      <c r="C16" s="69" t="s">
        <v>148</v>
      </c>
      <c r="D16" s="70">
        <v>5.87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73"/>
      <c r="B17" s="74"/>
      <c r="C17" s="69" t="s">
        <v>149</v>
      </c>
      <c r="D17" s="7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73"/>
      <c r="B18" s="74"/>
      <c r="C18" s="69" t="s">
        <v>150</v>
      </c>
      <c r="D18" s="7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73"/>
      <c r="B19" s="74"/>
      <c r="C19" s="69" t="s">
        <v>151</v>
      </c>
      <c r="D19" s="7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73"/>
      <c r="B20" s="74"/>
      <c r="C20" s="69" t="s">
        <v>152</v>
      </c>
      <c r="D20" s="7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73"/>
      <c r="B21" s="74"/>
      <c r="C21" s="69" t="s">
        <v>153</v>
      </c>
      <c r="D21" s="7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73"/>
      <c r="B22" s="74"/>
      <c r="C22" s="69" t="s">
        <v>154</v>
      </c>
      <c r="D22" s="7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73"/>
      <c r="B23" s="74"/>
      <c r="C23" s="69" t="s">
        <v>155</v>
      </c>
      <c r="D23" s="7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73"/>
      <c r="B24" s="74"/>
      <c r="C24" s="69" t="s">
        <v>156</v>
      </c>
      <c r="D24" s="7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73"/>
      <c r="B25" s="74"/>
      <c r="C25" s="69" t="s">
        <v>157</v>
      </c>
      <c r="D25" s="7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73"/>
      <c r="B26" s="74"/>
      <c r="C26" s="69" t="s">
        <v>158</v>
      </c>
      <c r="D26" s="70">
        <v>5.96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73"/>
      <c r="B27" s="74"/>
      <c r="C27" s="69" t="s">
        <v>159</v>
      </c>
      <c r="D27" s="7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73"/>
      <c r="B28" s="74"/>
      <c r="C28" s="69" t="s">
        <v>160</v>
      </c>
      <c r="D28" s="7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73"/>
      <c r="B29" s="74"/>
      <c r="C29" s="69" t="s">
        <v>161</v>
      </c>
      <c r="D29" s="7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73"/>
      <c r="B30" s="74"/>
      <c r="C30" s="69" t="s">
        <v>162</v>
      </c>
      <c r="D30" s="7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73"/>
      <c r="B31" s="74"/>
      <c r="C31" s="69" t="s">
        <v>163</v>
      </c>
      <c r="D31" s="7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73"/>
      <c r="B32" s="74"/>
      <c r="C32" s="69" t="s">
        <v>164</v>
      </c>
      <c r="D32" s="7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73"/>
      <c r="B33" s="74"/>
      <c r="C33" s="69" t="s">
        <v>165</v>
      </c>
      <c r="D33" s="7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73"/>
      <c r="B34" s="74"/>
      <c r="C34" s="69" t="s">
        <v>166</v>
      </c>
      <c r="D34" s="7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65" t="s">
        <v>167</v>
      </c>
      <c r="B35" s="77">
        <v>167.8</v>
      </c>
      <c r="C35" s="5" t="s">
        <v>168</v>
      </c>
      <c r="D35" s="76">
        <v>167.8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3.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38" t="s">
        <v>28</v>
      </c>
    </row>
    <row r="2" spans="1:11" ht="24.75" customHeight="1">
      <c r="A2" s="145" t="s">
        <v>169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ht="24.75" customHeight="1">
      <c r="K3" s="3" t="s">
        <v>30</v>
      </c>
    </row>
    <row r="4" spans="1:11" ht="24.75" customHeight="1">
      <c r="A4" s="152" t="s">
        <v>170</v>
      </c>
      <c r="B4" s="155" t="s">
        <v>95</v>
      </c>
      <c r="C4" s="155" t="s">
        <v>171</v>
      </c>
      <c r="D4" s="155"/>
      <c r="E4" s="155"/>
      <c r="F4" s="155" t="s">
        <v>172</v>
      </c>
      <c r="G4" s="155"/>
      <c r="H4" s="155"/>
      <c r="I4" s="155" t="s">
        <v>173</v>
      </c>
      <c r="J4" s="155"/>
      <c r="K4" s="153"/>
    </row>
    <row r="5" spans="1:11" ht="24.75" customHeight="1">
      <c r="A5" s="152"/>
      <c r="B5" s="155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40" t="s">
        <v>95</v>
      </c>
      <c r="J5" s="40" t="s">
        <v>91</v>
      </c>
      <c r="K5" s="41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56" t="s">
        <v>95</v>
      </c>
      <c r="B7" s="57">
        <f>C7</f>
        <v>167.8</v>
      </c>
      <c r="C7" s="57">
        <f>D7+E7</f>
        <v>167.8</v>
      </c>
      <c r="D7" s="57">
        <v>91.65</v>
      </c>
      <c r="E7" s="57">
        <v>76.15</v>
      </c>
      <c r="F7" s="58"/>
      <c r="G7" s="58"/>
      <c r="H7" s="58"/>
      <c r="I7" s="58"/>
      <c r="J7" s="58"/>
      <c r="K7" s="60"/>
    </row>
    <row r="8" spans="1:11" ht="24.75" customHeight="1">
      <c r="A8" s="56" t="s">
        <v>174</v>
      </c>
      <c r="B8" s="57">
        <f>C8</f>
        <v>167.8</v>
      </c>
      <c r="C8" s="57">
        <f>D8+E8</f>
        <v>167.8</v>
      </c>
      <c r="D8" s="57">
        <v>91.65</v>
      </c>
      <c r="E8" s="57">
        <v>76.15</v>
      </c>
      <c r="F8" s="58"/>
      <c r="G8" s="58"/>
      <c r="H8" s="58"/>
      <c r="I8" s="58"/>
      <c r="J8" s="58"/>
      <c r="K8" s="60"/>
    </row>
    <row r="9" spans="1:11" ht="24.75" customHeight="1">
      <c r="A9" s="34" t="s">
        <v>175</v>
      </c>
      <c r="B9" s="57"/>
      <c r="C9" s="57"/>
      <c r="D9" s="57"/>
      <c r="E9" s="57"/>
      <c r="F9" s="58"/>
      <c r="G9" s="58"/>
      <c r="H9" s="58"/>
      <c r="I9" s="58"/>
      <c r="J9" s="58"/>
      <c r="K9" s="60"/>
    </row>
    <row r="10" spans="1:11" ht="24.75" customHeight="1">
      <c r="A10" s="35" t="s">
        <v>176</v>
      </c>
      <c r="B10" s="59"/>
      <c r="C10" s="59"/>
      <c r="D10" s="59"/>
      <c r="E10" s="59"/>
      <c r="F10" s="59"/>
      <c r="G10" s="59"/>
      <c r="H10" s="59"/>
      <c r="I10" s="59"/>
      <c r="J10" s="59"/>
      <c r="K10" s="61"/>
    </row>
    <row r="11" spans="1:11" ht="24.75" customHeight="1">
      <c r="A11" s="35" t="s">
        <v>177</v>
      </c>
      <c r="B11" s="59"/>
      <c r="C11" s="59"/>
      <c r="D11" s="59"/>
      <c r="E11" s="59"/>
      <c r="F11" s="59"/>
      <c r="G11" s="59"/>
      <c r="H11" s="59"/>
      <c r="I11" s="59"/>
      <c r="J11" s="59"/>
      <c r="K11" s="61"/>
    </row>
    <row r="12" spans="1:11" ht="24.75" customHeight="1">
      <c r="A12" s="35" t="s">
        <v>178</v>
      </c>
      <c r="B12" s="59"/>
      <c r="C12" s="59"/>
      <c r="D12" s="59"/>
      <c r="E12" s="59"/>
      <c r="F12" s="59"/>
      <c r="G12" s="59"/>
      <c r="H12" s="59"/>
      <c r="I12" s="59"/>
      <c r="J12" s="59"/>
      <c r="K12" s="61"/>
    </row>
    <row r="13" spans="1:11" ht="24.75" customHeight="1">
      <c r="A13" s="35" t="s">
        <v>179</v>
      </c>
      <c r="B13" s="59"/>
      <c r="C13" s="59"/>
      <c r="D13" s="59"/>
      <c r="E13" s="59"/>
      <c r="F13" s="59"/>
      <c r="G13" s="59"/>
      <c r="H13" s="59"/>
      <c r="I13" s="59"/>
      <c r="J13" s="59"/>
      <c r="K13" s="61"/>
    </row>
    <row r="14" spans="1:11" ht="24.75" customHeight="1">
      <c r="A14" s="35" t="s">
        <v>180</v>
      </c>
      <c r="B14" s="59"/>
      <c r="C14" s="59"/>
      <c r="D14" s="59"/>
      <c r="E14" s="59"/>
      <c r="F14" s="59"/>
      <c r="G14" s="59"/>
      <c r="H14" s="59"/>
      <c r="I14" s="59"/>
      <c r="J14" s="59"/>
      <c r="K14" s="61"/>
    </row>
    <row r="15" spans="1:11" ht="24.75" customHeight="1">
      <c r="A15" s="35" t="s">
        <v>179</v>
      </c>
      <c r="B15" s="59"/>
      <c r="C15" s="59"/>
      <c r="D15" s="59"/>
      <c r="E15" s="59"/>
      <c r="F15" s="59"/>
      <c r="G15" s="59"/>
      <c r="H15" s="59"/>
      <c r="I15" s="59"/>
      <c r="J15" s="59"/>
      <c r="K15" s="61"/>
    </row>
    <row r="16" spans="1:11" ht="24.75" customHeight="1">
      <c r="A16" s="35" t="s">
        <v>181</v>
      </c>
      <c r="B16" s="59"/>
      <c r="C16" s="59"/>
      <c r="D16" s="59"/>
      <c r="E16" s="59"/>
      <c r="F16" s="59"/>
      <c r="G16" s="59"/>
      <c r="H16" s="59"/>
      <c r="I16" s="59"/>
      <c r="J16" s="59"/>
      <c r="K16" s="61"/>
    </row>
    <row r="17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3.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6">
      <selection activeCell="I12" sqref="I12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38" t="s">
        <v>28</v>
      </c>
      <c r="B1" s="15"/>
    </row>
    <row r="2" spans="1:5" ht="24.75" customHeight="1">
      <c r="A2" s="145" t="s">
        <v>182</v>
      </c>
      <c r="B2" s="145"/>
      <c r="C2" s="145"/>
      <c r="D2" s="145"/>
      <c r="E2" s="145"/>
    </row>
    <row r="3" ht="24.75" customHeight="1">
      <c r="E3" s="3" t="s">
        <v>30</v>
      </c>
    </row>
    <row r="4" spans="1:5" ht="24.75" customHeight="1">
      <c r="A4" s="152" t="s">
        <v>89</v>
      </c>
      <c r="B4" s="155"/>
      <c r="C4" s="152" t="s">
        <v>171</v>
      </c>
      <c r="D4" s="155"/>
      <c r="E4" s="153"/>
    </row>
    <row r="5" spans="1:5" ht="24.75" customHeight="1">
      <c r="A5" s="4" t="s">
        <v>183</v>
      </c>
      <c r="B5" s="5" t="s">
        <v>184</v>
      </c>
      <c r="C5" s="40" t="s">
        <v>95</v>
      </c>
      <c r="D5" s="40" t="s">
        <v>91</v>
      </c>
      <c r="E5" s="41" t="s">
        <v>92</v>
      </c>
    </row>
    <row r="6" spans="1:5" ht="24.75" customHeight="1">
      <c r="A6" s="4" t="s">
        <v>94</v>
      </c>
      <c r="B6" s="5" t="s">
        <v>94</v>
      </c>
      <c r="C6" s="5">
        <v>1</v>
      </c>
      <c r="D6" s="5">
        <v>2</v>
      </c>
      <c r="E6" s="6">
        <v>3</v>
      </c>
    </row>
    <row r="7" spans="1:5" ht="24.75" customHeight="1">
      <c r="A7" s="42" t="s">
        <v>185</v>
      </c>
      <c r="B7" s="52" t="s">
        <v>95</v>
      </c>
      <c r="C7" s="53">
        <v>167.8</v>
      </c>
      <c r="D7" s="53">
        <f>C7-E7</f>
        <v>91.65</v>
      </c>
      <c r="E7" s="46">
        <v>76.15</v>
      </c>
    </row>
    <row r="8" spans="1:5" ht="24.75" customHeight="1">
      <c r="A8" s="42" t="s">
        <v>186</v>
      </c>
      <c r="B8" s="52" t="s">
        <v>96</v>
      </c>
      <c r="C8" s="53">
        <f>C14</f>
        <v>146.12</v>
      </c>
      <c r="D8" s="53">
        <f>D14</f>
        <v>69.42</v>
      </c>
      <c r="E8" s="46">
        <f>E14</f>
        <v>76.15</v>
      </c>
    </row>
    <row r="9" spans="1:5" ht="24.75" customHeight="1">
      <c r="A9" s="42" t="s">
        <v>187</v>
      </c>
      <c r="B9" s="52" t="s">
        <v>97</v>
      </c>
      <c r="C9" s="53">
        <f>C8</f>
        <v>146.12</v>
      </c>
      <c r="D9" s="53">
        <f>D8</f>
        <v>69.42</v>
      </c>
      <c r="E9" s="46">
        <f>E8</f>
        <v>76.15</v>
      </c>
    </row>
    <row r="10" spans="1:5" ht="24.75" customHeight="1">
      <c r="A10" s="47" t="s">
        <v>188</v>
      </c>
      <c r="B10" s="54" t="s">
        <v>98</v>
      </c>
      <c r="C10" s="55"/>
      <c r="D10" s="55"/>
      <c r="E10" s="51"/>
    </row>
    <row r="11" spans="1:5" ht="24.75" customHeight="1">
      <c r="A11" s="47" t="s">
        <v>189</v>
      </c>
      <c r="B11" s="54" t="s">
        <v>100</v>
      </c>
      <c r="C11" s="55"/>
      <c r="D11" s="55"/>
      <c r="E11" s="51"/>
    </row>
    <row r="12" spans="1:5" ht="24.75" customHeight="1">
      <c r="A12" s="47" t="s">
        <v>190</v>
      </c>
      <c r="B12" s="54" t="s">
        <v>101</v>
      </c>
      <c r="C12" s="55"/>
      <c r="D12" s="55"/>
      <c r="E12" s="51"/>
    </row>
    <row r="13" spans="1:5" ht="24.75" customHeight="1">
      <c r="A13" s="47" t="s">
        <v>191</v>
      </c>
      <c r="B13" s="54" t="s">
        <v>102</v>
      </c>
      <c r="C13" s="55"/>
      <c r="D13" s="55"/>
      <c r="E13" s="51"/>
    </row>
    <row r="14" spans="1:5" ht="24.75" customHeight="1">
      <c r="A14" s="47" t="s">
        <v>192</v>
      </c>
      <c r="B14" s="54" t="s">
        <v>103</v>
      </c>
      <c r="C14" s="55">
        <v>146.12</v>
      </c>
      <c r="D14" s="55">
        <v>69.42</v>
      </c>
      <c r="E14" s="51">
        <v>76.15</v>
      </c>
    </row>
    <row r="15" spans="1:5" ht="24.75" customHeight="1">
      <c r="A15" s="47" t="s">
        <v>193</v>
      </c>
      <c r="B15" s="54" t="s">
        <v>104</v>
      </c>
      <c r="C15" s="55"/>
      <c r="D15" s="55"/>
      <c r="E15" s="51"/>
    </row>
    <row r="16" spans="1:5" ht="24.75" customHeight="1">
      <c r="A16" s="42" t="s">
        <v>194</v>
      </c>
      <c r="B16" s="52" t="s">
        <v>110</v>
      </c>
      <c r="C16" s="53"/>
      <c r="D16" s="53">
        <f>D17+D22</f>
        <v>10.4</v>
      </c>
      <c r="E16" s="46"/>
    </row>
    <row r="17" spans="1:5" ht="24.75" customHeight="1">
      <c r="A17" s="42" t="s">
        <v>195</v>
      </c>
      <c r="B17" s="52" t="s">
        <v>111</v>
      </c>
      <c r="C17" s="53">
        <f>C19+C20</f>
        <v>9.85</v>
      </c>
      <c r="D17" s="53">
        <f>D19+D20</f>
        <v>9.85</v>
      </c>
      <c r="E17" s="46"/>
    </row>
    <row r="18" spans="1:5" ht="24.75" customHeight="1">
      <c r="A18" s="47" t="s">
        <v>196</v>
      </c>
      <c r="B18" s="54" t="s">
        <v>112</v>
      </c>
      <c r="C18" s="55"/>
      <c r="D18" s="55"/>
      <c r="E18" s="51"/>
    </row>
    <row r="19" spans="1:5" ht="24.75" customHeight="1">
      <c r="A19" s="47" t="s">
        <v>197</v>
      </c>
      <c r="B19" s="54" t="s">
        <v>113</v>
      </c>
      <c r="C19" s="55">
        <v>1.15</v>
      </c>
      <c r="D19" s="55">
        <v>1.15</v>
      </c>
      <c r="E19" s="51"/>
    </row>
    <row r="20" spans="1:5" ht="24.75" customHeight="1">
      <c r="A20" s="47" t="s">
        <v>198</v>
      </c>
      <c r="B20" s="54" t="s">
        <v>114</v>
      </c>
      <c r="C20" s="55">
        <v>8.7</v>
      </c>
      <c r="D20" s="55">
        <v>8.7</v>
      </c>
      <c r="E20" s="51"/>
    </row>
    <row r="21" spans="1:5" ht="24.75" customHeight="1">
      <c r="A21" s="47" t="s">
        <v>199</v>
      </c>
      <c r="B21" s="54" t="s">
        <v>115</v>
      </c>
      <c r="C21" s="55"/>
      <c r="D21" s="55"/>
      <c r="E21" s="51"/>
    </row>
    <row r="22" spans="1:5" ht="24.75" customHeight="1">
      <c r="A22" s="42" t="s">
        <v>200</v>
      </c>
      <c r="B22" s="52" t="s">
        <v>120</v>
      </c>
      <c r="C22" s="53"/>
      <c r="D22" s="53">
        <v>0.55</v>
      </c>
      <c r="E22" s="46"/>
    </row>
    <row r="23" spans="1:5" ht="24.75" customHeight="1">
      <c r="A23" s="47" t="s">
        <v>201</v>
      </c>
      <c r="B23" s="54" t="s">
        <v>121</v>
      </c>
      <c r="C23" s="55"/>
      <c r="D23" s="55">
        <v>0.55</v>
      </c>
      <c r="E23" s="51"/>
    </row>
    <row r="24" spans="1:5" ht="24.75" customHeight="1">
      <c r="A24" s="42" t="s">
        <v>202</v>
      </c>
      <c r="B24" s="52" t="s">
        <v>122</v>
      </c>
      <c r="C24" s="53">
        <f>C25</f>
        <v>5.869999999999999</v>
      </c>
      <c r="D24" s="53">
        <f>D25</f>
        <v>5.869999999999999</v>
      </c>
      <c r="E24" s="46"/>
    </row>
    <row r="25" spans="1:5" ht="24.75" customHeight="1">
      <c r="A25" s="42" t="s">
        <v>203</v>
      </c>
      <c r="B25" s="52" t="s">
        <v>123</v>
      </c>
      <c r="C25" s="53">
        <f>C27+C28</f>
        <v>5.869999999999999</v>
      </c>
      <c r="D25" s="53">
        <f>D27+D28</f>
        <v>5.869999999999999</v>
      </c>
      <c r="E25" s="46"/>
    </row>
    <row r="26" spans="1:5" ht="24.75" customHeight="1">
      <c r="A26" s="47" t="s">
        <v>204</v>
      </c>
      <c r="B26" s="54" t="s">
        <v>124</v>
      </c>
      <c r="C26" s="55"/>
      <c r="D26" s="55"/>
      <c r="E26" s="51"/>
    </row>
    <row r="27" spans="1:5" ht="24.75" customHeight="1">
      <c r="A27" s="47" t="s">
        <v>205</v>
      </c>
      <c r="B27" s="54" t="s">
        <v>125</v>
      </c>
      <c r="C27" s="55">
        <v>4.35</v>
      </c>
      <c r="D27" s="55">
        <v>4.35</v>
      </c>
      <c r="E27" s="51"/>
    </row>
    <row r="28" spans="1:5" ht="24.75" customHeight="1">
      <c r="A28" s="47" t="s">
        <v>206</v>
      </c>
      <c r="B28" s="54" t="s">
        <v>126</v>
      </c>
      <c r="C28" s="55">
        <v>1.52</v>
      </c>
      <c r="D28" s="55">
        <v>1.52</v>
      </c>
      <c r="E28" s="51"/>
    </row>
    <row r="29" spans="1:5" ht="24.75" customHeight="1">
      <c r="A29" s="42" t="s">
        <v>207</v>
      </c>
      <c r="B29" s="52" t="s">
        <v>128</v>
      </c>
      <c r="C29" s="55">
        <v>5.96</v>
      </c>
      <c r="D29" s="55">
        <v>5.96</v>
      </c>
      <c r="E29" s="51"/>
    </row>
    <row r="30" spans="1:5" ht="24.75" customHeight="1">
      <c r="A30" s="42" t="s">
        <v>208</v>
      </c>
      <c r="B30" s="52" t="s">
        <v>129</v>
      </c>
      <c r="C30" s="55">
        <v>5.96</v>
      </c>
      <c r="D30" s="55">
        <v>5.96</v>
      </c>
      <c r="E30" s="51"/>
    </row>
    <row r="31" spans="1:5" ht="24.75" customHeight="1">
      <c r="A31" s="47" t="s">
        <v>209</v>
      </c>
      <c r="B31" s="54" t="s">
        <v>130</v>
      </c>
      <c r="C31" s="55">
        <v>5.96</v>
      </c>
      <c r="D31" s="55">
        <v>5.96</v>
      </c>
      <c r="E31" s="51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2019-10-05T07:22:47Z</cp:lastPrinted>
  <dcterms:created xsi:type="dcterms:W3CDTF">2018-01-17T04:55:04Z</dcterms:created>
  <dcterms:modified xsi:type="dcterms:W3CDTF">2022-07-28T07:50:31Z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2052-11.1.0.10314</vt:lpwstr>
  </property>
</Properties>
</file>